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7995" activeTab="1"/>
  </bookViews>
  <sheets>
    <sheet name="1-4" sheetId="1" r:id="rId1"/>
    <sheet name="ПОЛНЫЙ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6" i="2" l="1"/>
  <c r="F196" i="2"/>
  <c r="E196" i="2"/>
  <c r="D196" i="2"/>
  <c r="C196" i="2"/>
  <c r="G186" i="2"/>
  <c r="F186" i="2"/>
  <c r="E186" i="2"/>
  <c r="D186" i="2"/>
  <c r="C186" i="2"/>
  <c r="G177" i="2"/>
  <c r="F177" i="2"/>
  <c r="E177" i="2"/>
  <c r="D177" i="2"/>
  <c r="C177" i="2"/>
  <c r="D167" i="2"/>
  <c r="D178" i="2" s="1"/>
  <c r="E167" i="2"/>
  <c r="E178" i="2" s="1"/>
  <c r="F167" i="2"/>
  <c r="F178" i="2" s="1"/>
  <c r="G167" i="2"/>
  <c r="G178" i="2" s="1"/>
  <c r="C167" i="2"/>
  <c r="C178" i="2" s="1"/>
  <c r="G157" i="2"/>
  <c r="F157" i="2"/>
  <c r="E157" i="2"/>
  <c r="D157" i="2"/>
  <c r="C157" i="2"/>
  <c r="D148" i="2"/>
  <c r="D158" i="2" s="1"/>
  <c r="E148" i="2"/>
  <c r="E158" i="2" s="1"/>
  <c r="F148" i="2"/>
  <c r="F158" i="2" s="1"/>
  <c r="G148" i="2"/>
  <c r="G158" i="2" s="1"/>
  <c r="C148" i="2"/>
  <c r="G138" i="2"/>
  <c r="G139" i="2" s="1"/>
  <c r="F138" i="2"/>
  <c r="F139" i="2" s="1"/>
  <c r="E138" i="2"/>
  <c r="E139" i="2" s="1"/>
  <c r="D138" i="2"/>
  <c r="D139" i="2" s="1"/>
  <c r="C138" i="2"/>
  <c r="C139" i="2" s="1"/>
  <c r="D128" i="2"/>
  <c r="E128" i="2"/>
  <c r="F128" i="2"/>
  <c r="G128" i="2"/>
  <c r="C128" i="2"/>
  <c r="G118" i="2"/>
  <c r="F118" i="2"/>
  <c r="E118" i="2"/>
  <c r="D118" i="2"/>
  <c r="C118" i="2"/>
  <c r="G110" i="2"/>
  <c r="F110" i="2"/>
  <c r="E110" i="2"/>
  <c r="D110" i="2"/>
  <c r="C110" i="2"/>
  <c r="G101" i="2"/>
  <c r="F101" i="2"/>
  <c r="E101" i="2"/>
  <c r="D101" i="2"/>
  <c r="C101" i="2"/>
  <c r="G91" i="2"/>
  <c r="F91" i="2"/>
  <c r="E91" i="2"/>
  <c r="D91" i="2"/>
  <c r="C91" i="2"/>
  <c r="G81" i="2"/>
  <c r="F81" i="2"/>
  <c r="E81" i="2"/>
  <c r="D81" i="2"/>
  <c r="C81" i="2"/>
  <c r="G72" i="2"/>
  <c r="F72" i="2"/>
  <c r="E72" i="2"/>
  <c r="D72" i="2"/>
  <c r="C72" i="2"/>
  <c r="G63" i="2"/>
  <c r="F63" i="2"/>
  <c r="E63" i="2"/>
  <c r="D63" i="2"/>
  <c r="C63" i="2"/>
  <c r="G55" i="2"/>
  <c r="F55" i="2"/>
  <c r="E55" i="2"/>
  <c r="D55" i="2"/>
  <c r="C55" i="2"/>
  <c r="G45" i="2"/>
  <c r="F45" i="2"/>
  <c r="E45" i="2"/>
  <c r="D45" i="2"/>
  <c r="C45" i="2"/>
  <c r="D35" i="2"/>
  <c r="E35" i="2"/>
  <c r="F35" i="2"/>
  <c r="G35" i="2"/>
  <c r="C35" i="2"/>
  <c r="D25" i="2"/>
  <c r="E25" i="2"/>
  <c r="F25" i="2"/>
  <c r="G25" i="2"/>
  <c r="C25" i="2"/>
  <c r="D15" i="2"/>
  <c r="E15" i="2"/>
  <c r="F15" i="2"/>
  <c r="G15" i="2"/>
  <c r="C15" i="2"/>
  <c r="D104" i="1"/>
  <c r="E104" i="1"/>
  <c r="F104" i="1"/>
  <c r="G104" i="1"/>
  <c r="C104" i="1"/>
  <c r="D94" i="1"/>
  <c r="E94" i="1"/>
  <c r="F94" i="1"/>
  <c r="G94" i="1"/>
  <c r="C94" i="1"/>
  <c r="D84" i="1"/>
  <c r="E84" i="1"/>
  <c r="F84" i="1"/>
  <c r="G84" i="1"/>
  <c r="C84" i="1"/>
  <c r="D74" i="1"/>
  <c r="E74" i="1"/>
  <c r="F74" i="1"/>
  <c r="G74" i="1"/>
  <c r="C74" i="1"/>
  <c r="D64" i="1"/>
  <c r="E64" i="1"/>
  <c r="F64" i="1"/>
  <c r="G64" i="1"/>
  <c r="C64" i="1"/>
  <c r="D56" i="1"/>
  <c r="E56" i="1"/>
  <c r="F56" i="1"/>
  <c r="G56" i="1"/>
  <c r="C56" i="1"/>
  <c r="D46" i="1"/>
  <c r="E46" i="1"/>
  <c r="F46" i="1"/>
  <c r="G46" i="1"/>
  <c r="C46" i="1"/>
  <c r="D37" i="1"/>
  <c r="E37" i="1"/>
  <c r="F37" i="1"/>
  <c r="G37" i="1"/>
  <c r="C37" i="1"/>
  <c r="D27" i="1"/>
  <c r="E27" i="1"/>
  <c r="F27" i="1"/>
  <c r="G27" i="1"/>
  <c r="C27" i="1"/>
  <c r="E17" i="1"/>
  <c r="E106" i="1" s="1"/>
  <c r="E108" i="1" s="1"/>
  <c r="F17" i="1"/>
  <c r="G17" i="1"/>
  <c r="D17" i="1"/>
  <c r="C17" i="1"/>
  <c r="C82" i="2" l="1"/>
  <c r="G46" i="2"/>
  <c r="E46" i="2"/>
  <c r="D46" i="2"/>
  <c r="C200" i="2"/>
  <c r="C158" i="2"/>
  <c r="F46" i="2"/>
  <c r="C197" i="2"/>
  <c r="C199" i="2"/>
  <c r="C64" i="2"/>
  <c r="E64" i="2"/>
  <c r="G64" i="2"/>
  <c r="D82" i="2"/>
  <c r="F82" i="2"/>
  <c r="E119" i="2"/>
  <c r="G119" i="2"/>
  <c r="E82" i="2"/>
  <c r="G82" i="2"/>
  <c r="D197" i="2"/>
  <c r="F197" i="2"/>
  <c r="E197" i="2"/>
  <c r="G197" i="2"/>
  <c r="F199" i="2"/>
  <c r="D199" i="2"/>
  <c r="F200" i="2"/>
  <c r="D200" i="2"/>
  <c r="F119" i="2"/>
  <c r="D119" i="2"/>
  <c r="C119" i="2"/>
  <c r="C102" i="2"/>
  <c r="E102" i="2"/>
  <c r="G102" i="2"/>
  <c r="D102" i="2"/>
  <c r="F102" i="2"/>
  <c r="G199" i="2"/>
  <c r="G200" i="2"/>
  <c r="E200" i="2"/>
  <c r="C46" i="2"/>
  <c r="D64" i="2"/>
  <c r="F64" i="2"/>
  <c r="E199" i="2"/>
  <c r="G106" i="1"/>
  <c r="G108" i="1" s="1"/>
  <c r="C26" i="2"/>
  <c r="F26" i="2"/>
  <c r="D26" i="2"/>
  <c r="D106" i="1"/>
  <c r="D108" i="1" s="1"/>
  <c r="F106" i="1"/>
  <c r="F108" i="1" s="1"/>
  <c r="G26" i="2"/>
  <c r="G201" i="2" s="1"/>
  <c r="E26" i="2"/>
  <c r="E201" i="2" s="1"/>
  <c r="C106" i="1"/>
  <c r="C108" i="1" s="1"/>
  <c r="F201" i="2" l="1"/>
  <c r="D201" i="2"/>
  <c r="C201" i="2"/>
</calcChain>
</file>

<file path=xl/sharedStrings.xml><?xml version="1.0" encoding="utf-8"?>
<sst xmlns="http://schemas.openxmlformats.org/spreadsheetml/2006/main" count="532" uniqueCount="158">
  <si>
    <t>№ рецептуры</t>
  </si>
  <si>
    <t>Название блюда</t>
  </si>
  <si>
    <t>Масса, г.</t>
  </si>
  <si>
    <t>Белки, г.</t>
  </si>
  <si>
    <t>Жиры, г.</t>
  </si>
  <si>
    <t>Углеводы, г.</t>
  </si>
  <si>
    <t>Калорийность, Ккал.</t>
  </si>
  <si>
    <t>Понедельник</t>
  </si>
  <si>
    <t>54-3з</t>
  </si>
  <si>
    <t>Овощи в нарезке (помидор)</t>
  </si>
  <si>
    <t>54-4с</t>
  </si>
  <si>
    <t>Рассольник домашний</t>
  </si>
  <si>
    <t>54-10г</t>
  </si>
  <si>
    <t>Картофель отварной в молоке</t>
  </si>
  <si>
    <t>54-16м</t>
  </si>
  <si>
    <t>Тефтели из говядины с рисом</t>
  </si>
  <si>
    <t>54-2соус</t>
  </si>
  <si>
    <t>Соус белый основной</t>
  </si>
  <si>
    <t>54-3хн</t>
  </si>
  <si>
    <t>Компот из чернослива</t>
  </si>
  <si>
    <t>Пром</t>
  </si>
  <si>
    <t>Хлеб пшеничный</t>
  </si>
  <si>
    <t>Хлеб ржаной</t>
  </si>
  <si>
    <t>ИТОГО</t>
  </si>
  <si>
    <t>Вторник</t>
  </si>
  <si>
    <t>54-11з</t>
  </si>
  <si>
    <t>Салат из моркови с яблоками</t>
  </si>
  <si>
    <t xml:space="preserve">54-2с </t>
  </si>
  <si>
    <t>Борщ с капустой и картофелем со сметаной</t>
  </si>
  <si>
    <t>54-6г</t>
  </si>
  <si>
    <t>Рис отварной</t>
  </si>
  <si>
    <t>54-14р</t>
  </si>
  <si>
    <t>Котлета рыбная любительская</t>
  </si>
  <si>
    <t>54-5соус</t>
  </si>
  <si>
    <t>Соус молочный натуральный</t>
  </si>
  <si>
    <t>54-31хн</t>
  </si>
  <si>
    <t>Компот из клубники</t>
  </si>
  <si>
    <t>Среда</t>
  </si>
  <si>
    <t>54-8с</t>
  </si>
  <si>
    <t>Суп гороховый</t>
  </si>
  <si>
    <t>54-1г</t>
  </si>
  <si>
    <t>54-23м</t>
  </si>
  <si>
    <t>Биточек из курицы</t>
  </si>
  <si>
    <t>54-1хн</t>
  </si>
  <si>
    <t>Компот из смеси сухофруктов</t>
  </si>
  <si>
    <t>Четверг</t>
  </si>
  <si>
    <t>54-28з</t>
  </si>
  <si>
    <t>Свекла отварная дольками</t>
  </si>
  <si>
    <t>54-1с</t>
  </si>
  <si>
    <t>Щи из свежей капусты со сметаной</t>
  </si>
  <si>
    <t>Макароны отварные</t>
  </si>
  <si>
    <t>54-1м</t>
  </si>
  <si>
    <t>Бефстроганов из отварной говядины</t>
  </si>
  <si>
    <t>54-7хн</t>
  </si>
  <si>
    <t>Компот из смородины</t>
  </si>
  <si>
    <t>Пятница</t>
  </si>
  <si>
    <t>54-2з</t>
  </si>
  <si>
    <t>Овощи в нарезке (огурец)</t>
  </si>
  <si>
    <t>54-4г</t>
  </si>
  <si>
    <t>Каша гречневая рассыпчатая</t>
  </si>
  <si>
    <t>54-24м</t>
  </si>
  <si>
    <t>Шницель из курицы</t>
  </si>
  <si>
    <t>54-1соус</t>
  </si>
  <si>
    <t>Соус сметанный</t>
  </si>
  <si>
    <t>54-32хн</t>
  </si>
  <si>
    <t>Компот из свежих яблок</t>
  </si>
  <si>
    <t>54-8з</t>
  </si>
  <si>
    <t>Салат из белокочанной капусты с морковью</t>
  </si>
  <si>
    <t>54-3с</t>
  </si>
  <si>
    <t>Рассольник Ленинградский</t>
  </si>
  <si>
    <t>54-11м</t>
  </si>
  <si>
    <t>Плов из отварной говядины</t>
  </si>
  <si>
    <t>54-2хн</t>
  </si>
  <si>
    <t>Компот из кураги</t>
  </si>
  <si>
    <t>54-10с</t>
  </si>
  <si>
    <t>Суп крестьянский с крупой</t>
  </si>
  <si>
    <t>54-5м</t>
  </si>
  <si>
    <t>Котлета из курицы</t>
  </si>
  <si>
    <t>54-27з</t>
  </si>
  <si>
    <t>Морковь отварная дольками</t>
  </si>
  <si>
    <t>54-2с</t>
  </si>
  <si>
    <t>54-21с</t>
  </si>
  <si>
    <t>Горошница</t>
  </si>
  <si>
    <t>54-7м</t>
  </si>
  <si>
    <t>Шницель из говядины</t>
  </si>
  <si>
    <t>54-29м</t>
  </si>
  <si>
    <t>Фрикадельки из говядины</t>
  </si>
  <si>
    <t>54-3соус</t>
  </si>
  <si>
    <t>Соус красный основной</t>
  </si>
  <si>
    <t>54-21г</t>
  </si>
  <si>
    <t>54-4соус</t>
  </si>
  <si>
    <t>Соус сметанный натуральный</t>
  </si>
  <si>
    <t>54-5хн</t>
  </si>
  <si>
    <t>Компот из яблок и вишни</t>
  </si>
  <si>
    <t>ИТОГО ЗА 10 ДНЕЙ</t>
  </si>
  <si>
    <t>СРЕДНИЕ ПОКАЗАТЕЛИ</t>
  </si>
  <si>
    <t xml:space="preserve"> </t>
  </si>
  <si>
    <t>Завтрак</t>
  </si>
  <si>
    <t>Сыр твердых сортов в нарезке</t>
  </si>
  <si>
    <t>3,5,</t>
  </si>
  <si>
    <t>54-9к</t>
  </si>
  <si>
    <t>Каша вязкая молочная овсяная</t>
  </si>
  <si>
    <t>Фрукт (мандарин)</t>
  </si>
  <si>
    <t>54-2гн</t>
  </si>
  <si>
    <t>Чай с сахаром</t>
  </si>
  <si>
    <t>Итого за завтрак</t>
  </si>
  <si>
    <t>Обед</t>
  </si>
  <si>
    <t>Итого за обед</t>
  </si>
  <si>
    <t>Итого за день</t>
  </si>
  <si>
    <t>Фрукт (яблоко)</t>
  </si>
  <si>
    <t>54-21гн</t>
  </si>
  <si>
    <t>Какао с молоком</t>
  </si>
  <si>
    <t>54-21к</t>
  </si>
  <si>
    <t>Каша вязкая молочная ячневая</t>
  </si>
  <si>
    <t>54-1т</t>
  </si>
  <si>
    <t>Запеканка из творога</t>
  </si>
  <si>
    <t>Джем фруктовый (абрикос)</t>
  </si>
  <si>
    <t>54-3гн</t>
  </si>
  <si>
    <t>Чай с лимоном и сахаром</t>
  </si>
  <si>
    <t>54-1з</t>
  </si>
  <si>
    <t>54-23гн</t>
  </si>
  <si>
    <t>Кофейный напиток с молоком</t>
  </si>
  <si>
    <t>54-6к</t>
  </si>
  <si>
    <t>Каша вязкая молочная пшенная</t>
  </si>
  <si>
    <t>Фрукт (груша)</t>
  </si>
  <si>
    <t>54-4гн</t>
  </si>
  <si>
    <t>Чай с молоком и сахаром</t>
  </si>
  <si>
    <t>54-6т</t>
  </si>
  <si>
    <t>Сырники</t>
  </si>
  <si>
    <t>Средние показатели за завтраки</t>
  </si>
  <si>
    <t>Средние показатели за обеды</t>
  </si>
  <si>
    <t>Средние показатели за день</t>
  </si>
  <si>
    <t>54-7с</t>
  </si>
  <si>
    <t>Суп картофельный с макаронными изделиями</t>
  </si>
  <si>
    <t>54- 16к</t>
  </si>
  <si>
    <t>Каша "Дружба"</t>
  </si>
  <si>
    <t>54-25.1к</t>
  </si>
  <si>
    <t>Каша жидкая молочная рисовая</t>
  </si>
  <si>
    <t>54-13хн</t>
  </si>
  <si>
    <t>Напиток из шиповника</t>
  </si>
  <si>
    <t>Винегрет с растительным маслом</t>
  </si>
  <si>
    <t>54-163</t>
  </si>
  <si>
    <t>54 - 5з</t>
  </si>
  <si>
    <t xml:space="preserve">Салат из свежих помидор и огурцов </t>
  </si>
  <si>
    <t>з</t>
  </si>
  <si>
    <t>54 - 12с</t>
  </si>
  <si>
    <t>Суп с рыбными консервами</t>
  </si>
  <si>
    <t xml:space="preserve">54- 18с </t>
  </si>
  <si>
    <t>Свекольник со сметаной</t>
  </si>
  <si>
    <t>54-19к</t>
  </si>
  <si>
    <t>Суп молочный с макаронными изделиями</t>
  </si>
  <si>
    <t>г</t>
  </si>
  <si>
    <t>54-2м</t>
  </si>
  <si>
    <t>Гуляш из говядины</t>
  </si>
  <si>
    <t>53 - 19з</t>
  </si>
  <si>
    <t>Масло сливочное (порциями)</t>
  </si>
  <si>
    <t xml:space="preserve">54 - 10 м </t>
  </si>
  <si>
    <t>Капуста 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</si>
</sst>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2" borderId="2" xfId="0" applyFill="1" applyBorder="1"/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09"/>
  <sheetViews>
    <sheetView topLeftCell="A97" workbookViewId="0">
      <selection activeCell="A95" sqref="A95:G104"/>
    </sheetView>
  </sheetViews>
  <sheetFormatPr defaultRowHeight="15" x14ac:dyDescent="0.25"/>
  <cols>
    <col min="1" max="1" width="13.85546875" bestFit="1" customWidth="1"/>
    <col min="2" max="2" width="16.140625" bestFit="1" customWidth="1"/>
    <col min="3" max="3" width="8.7109375" bestFit="1" customWidth="1"/>
    <col min="4" max="4" width="8.85546875" bestFit="1" customWidth="1"/>
    <col min="5" max="5" width="8.7109375" bestFit="1" customWidth="1"/>
    <col min="6" max="6" width="12.140625" bestFit="1" customWidth="1"/>
    <col min="7" max="7" width="20" bestFit="1" customWidth="1"/>
  </cols>
  <sheetData>
    <row r="6" spans="1:7" ht="15.75" thickBot="1" x14ac:dyDescent="0.3"/>
    <row r="7" spans="1:7" ht="16.5" thickTop="1" thickBot="1" x14ac:dyDescent="0.3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1:7" ht="15.75" thickTop="1" x14ac:dyDescent="0.25">
      <c r="A8" s="12" t="s">
        <v>7</v>
      </c>
      <c r="B8" s="13"/>
      <c r="C8" s="13"/>
      <c r="D8" s="13"/>
      <c r="E8" s="13"/>
      <c r="F8" s="13"/>
      <c r="G8" s="14"/>
    </row>
    <row r="9" spans="1:7" ht="45" x14ac:dyDescent="0.25">
      <c r="A9" s="2" t="s">
        <v>8</v>
      </c>
      <c r="B9" s="3" t="s">
        <v>9</v>
      </c>
      <c r="C9" s="2">
        <v>60</v>
      </c>
      <c r="D9" s="2">
        <v>0.7</v>
      </c>
      <c r="E9" s="2">
        <v>0.1</v>
      </c>
      <c r="F9" s="2">
        <v>2.2999999999999998</v>
      </c>
      <c r="G9" s="2">
        <v>12.8</v>
      </c>
    </row>
    <row r="10" spans="1:7" ht="30" x14ac:dyDescent="0.25">
      <c r="A10" s="2" t="s">
        <v>68</v>
      </c>
      <c r="B10" s="3" t="s">
        <v>69</v>
      </c>
      <c r="C10" s="2">
        <v>200</v>
      </c>
      <c r="D10" s="2">
        <v>4.8</v>
      </c>
      <c r="E10" s="2">
        <v>5.8</v>
      </c>
      <c r="F10" s="2">
        <v>13.6</v>
      </c>
      <c r="G10" s="2">
        <v>125.5</v>
      </c>
    </row>
    <row r="11" spans="1:7" ht="45" x14ac:dyDescent="0.25">
      <c r="A11" s="2" t="s">
        <v>12</v>
      </c>
      <c r="B11" s="3" t="s">
        <v>13</v>
      </c>
      <c r="C11" s="2">
        <v>150</v>
      </c>
      <c r="D11" s="2">
        <v>4.5</v>
      </c>
      <c r="E11" s="2">
        <v>5.5</v>
      </c>
      <c r="F11" s="2">
        <v>26.5</v>
      </c>
      <c r="G11" s="2">
        <v>173.7</v>
      </c>
    </row>
    <row r="12" spans="1:7" ht="45" x14ac:dyDescent="0.25">
      <c r="A12" s="2" t="s">
        <v>14</v>
      </c>
      <c r="B12" s="3" t="s">
        <v>15</v>
      </c>
      <c r="C12" s="2">
        <v>60</v>
      </c>
      <c r="D12" s="2">
        <v>8.6999999999999993</v>
      </c>
      <c r="E12" s="2">
        <v>8.8000000000000007</v>
      </c>
      <c r="F12" s="2">
        <v>4.9000000000000004</v>
      </c>
      <c r="G12" s="2">
        <v>133.1</v>
      </c>
    </row>
    <row r="13" spans="1:7" ht="30" x14ac:dyDescent="0.25">
      <c r="A13" s="2" t="s">
        <v>16</v>
      </c>
      <c r="B13" s="3" t="s">
        <v>17</v>
      </c>
      <c r="C13" s="2">
        <v>20</v>
      </c>
      <c r="D13" s="2">
        <v>0.5</v>
      </c>
      <c r="E13" s="2">
        <v>0.8</v>
      </c>
      <c r="F13" s="2">
        <v>0.9</v>
      </c>
      <c r="G13" s="2">
        <v>12.5</v>
      </c>
    </row>
    <row r="14" spans="1:7" ht="30" x14ac:dyDescent="0.25">
      <c r="A14" s="2" t="s">
        <v>18</v>
      </c>
      <c r="B14" s="3" t="s">
        <v>19</v>
      </c>
      <c r="C14" s="2">
        <v>200</v>
      </c>
      <c r="D14" s="2">
        <v>0.5</v>
      </c>
      <c r="E14" s="2">
        <v>0.2</v>
      </c>
      <c r="F14" s="2">
        <v>19.399999999999999</v>
      </c>
      <c r="G14" s="2">
        <v>81.3</v>
      </c>
    </row>
    <row r="15" spans="1:7" ht="30" x14ac:dyDescent="0.25">
      <c r="A15" s="2" t="s">
        <v>20</v>
      </c>
      <c r="B15" s="3" t="s">
        <v>21</v>
      </c>
      <c r="C15" s="2">
        <v>60</v>
      </c>
      <c r="D15" s="2">
        <v>4.5999999999999996</v>
      </c>
      <c r="E15" s="2">
        <v>0.5</v>
      </c>
      <c r="F15" s="2">
        <v>29.5</v>
      </c>
      <c r="G15" s="2">
        <v>140.6</v>
      </c>
    </row>
    <row r="16" spans="1:7" x14ac:dyDescent="0.25">
      <c r="A16" s="2" t="s">
        <v>20</v>
      </c>
      <c r="B16" s="3" t="s">
        <v>22</v>
      </c>
      <c r="C16" s="2">
        <v>30</v>
      </c>
      <c r="D16" s="2">
        <v>2</v>
      </c>
      <c r="E16" s="2">
        <v>0.4</v>
      </c>
      <c r="F16" s="2">
        <v>10</v>
      </c>
      <c r="G16" s="2">
        <v>51.2</v>
      </c>
    </row>
    <row r="17" spans="1:7" x14ac:dyDescent="0.25">
      <c r="A17" s="15" t="s">
        <v>23</v>
      </c>
      <c r="B17" s="16"/>
      <c r="C17" s="4">
        <f>SUM(C9:C16)</f>
        <v>780</v>
      </c>
      <c r="D17" s="4">
        <f>SUM(D9:D16)</f>
        <v>26.299999999999997</v>
      </c>
      <c r="E17" s="4">
        <f t="shared" ref="E17:G17" si="0">SUM(E9:E16)</f>
        <v>22.099999999999998</v>
      </c>
      <c r="F17" s="4">
        <f t="shared" si="0"/>
        <v>107.1</v>
      </c>
      <c r="G17" s="4">
        <f t="shared" si="0"/>
        <v>730.7</v>
      </c>
    </row>
    <row r="18" spans="1:7" x14ac:dyDescent="0.25">
      <c r="A18" s="17" t="s">
        <v>24</v>
      </c>
      <c r="B18" s="18"/>
      <c r="C18" s="18"/>
      <c r="D18" s="18"/>
      <c r="E18" s="18"/>
      <c r="F18" s="18"/>
      <c r="G18" s="19"/>
    </row>
    <row r="19" spans="1:7" ht="45" x14ac:dyDescent="0.25">
      <c r="A19" s="2" t="s">
        <v>25</v>
      </c>
      <c r="B19" s="3" t="s">
        <v>26</v>
      </c>
      <c r="C19" s="2">
        <v>60</v>
      </c>
      <c r="D19" s="2">
        <v>0.5</v>
      </c>
      <c r="E19" s="2">
        <v>6.1</v>
      </c>
      <c r="F19" s="2">
        <v>4.3</v>
      </c>
      <c r="G19" s="2">
        <v>74.3</v>
      </c>
    </row>
    <row r="20" spans="1:7" ht="45" x14ac:dyDescent="0.25">
      <c r="A20" s="2" t="s">
        <v>27</v>
      </c>
      <c r="B20" s="3" t="s">
        <v>28</v>
      </c>
      <c r="C20" s="2">
        <v>200</v>
      </c>
      <c r="D20" s="2">
        <v>4.7</v>
      </c>
      <c r="E20" s="2">
        <v>5.7</v>
      </c>
      <c r="F20" s="2">
        <v>10.1</v>
      </c>
      <c r="G20" s="2">
        <v>110.4</v>
      </c>
    </row>
    <row r="21" spans="1:7" x14ac:dyDescent="0.25">
      <c r="A21" s="2" t="s">
        <v>29</v>
      </c>
      <c r="B21" s="3" t="s">
        <v>30</v>
      </c>
      <c r="C21" s="2">
        <v>150</v>
      </c>
      <c r="D21" s="2">
        <v>3.6</v>
      </c>
      <c r="E21" s="2">
        <v>4.8</v>
      </c>
      <c r="F21" s="2">
        <v>36.4</v>
      </c>
      <c r="G21" s="2">
        <v>203.5</v>
      </c>
    </row>
    <row r="22" spans="1:7" ht="30" x14ac:dyDescent="0.25">
      <c r="A22" s="2" t="s">
        <v>31</v>
      </c>
      <c r="B22" s="3" t="s">
        <v>32</v>
      </c>
      <c r="C22" s="2">
        <v>100</v>
      </c>
      <c r="D22" s="2">
        <v>12.8</v>
      </c>
      <c r="E22" s="2">
        <v>4.0999999999999996</v>
      </c>
      <c r="F22" s="2">
        <v>6.1</v>
      </c>
      <c r="G22" s="2">
        <v>112.3</v>
      </c>
    </row>
    <row r="23" spans="1:7" ht="30" x14ac:dyDescent="0.25">
      <c r="A23" s="2" t="s">
        <v>33</v>
      </c>
      <c r="B23" s="3" t="s">
        <v>34</v>
      </c>
      <c r="C23" s="2">
        <v>20</v>
      </c>
      <c r="D23" s="2">
        <v>0.7</v>
      </c>
      <c r="E23" s="2">
        <v>1.5</v>
      </c>
      <c r="F23" s="2">
        <v>1.9</v>
      </c>
      <c r="G23" s="2">
        <v>23.8</v>
      </c>
    </row>
    <row r="24" spans="1:7" ht="30" x14ac:dyDescent="0.25">
      <c r="A24" s="2" t="s">
        <v>35</v>
      </c>
      <c r="B24" s="3" t="s">
        <v>36</v>
      </c>
      <c r="C24" s="2">
        <v>200</v>
      </c>
      <c r="D24" s="2">
        <v>0.1</v>
      </c>
      <c r="E24" s="2">
        <v>0</v>
      </c>
      <c r="F24" s="2">
        <v>7.2</v>
      </c>
      <c r="G24" s="2">
        <v>29.3</v>
      </c>
    </row>
    <row r="25" spans="1:7" ht="30" x14ac:dyDescent="0.25">
      <c r="A25" s="2" t="s">
        <v>20</v>
      </c>
      <c r="B25" s="3" t="s">
        <v>21</v>
      </c>
      <c r="C25" s="2">
        <v>60</v>
      </c>
      <c r="D25" s="2">
        <v>4.5999999999999996</v>
      </c>
      <c r="E25" s="2">
        <v>0.5</v>
      </c>
      <c r="F25" s="2">
        <v>29.5</v>
      </c>
      <c r="G25" s="2">
        <v>140.6</v>
      </c>
    </row>
    <row r="26" spans="1:7" x14ac:dyDescent="0.25">
      <c r="A26" s="2" t="s">
        <v>20</v>
      </c>
      <c r="B26" s="3" t="s">
        <v>22</v>
      </c>
      <c r="C26" s="2">
        <v>30</v>
      </c>
      <c r="D26" s="2">
        <v>2</v>
      </c>
      <c r="E26" s="2">
        <v>0.4</v>
      </c>
      <c r="F26" s="2">
        <v>10</v>
      </c>
      <c r="G26" s="2">
        <v>51.2</v>
      </c>
    </row>
    <row r="27" spans="1:7" x14ac:dyDescent="0.25">
      <c r="A27" s="15" t="s">
        <v>23</v>
      </c>
      <c r="B27" s="16"/>
      <c r="C27" s="4">
        <f>SUM(C19:C26)</f>
        <v>820</v>
      </c>
      <c r="D27" s="4">
        <f t="shared" ref="D27:G27" si="1">SUM(D19:D26)</f>
        <v>29</v>
      </c>
      <c r="E27" s="4">
        <f t="shared" si="1"/>
        <v>23.1</v>
      </c>
      <c r="F27" s="4">
        <f t="shared" si="1"/>
        <v>105.5</v>
      </c>
      <c r="G27" s="4">
        <f t="shared" si="1"/>
        <v>745.4</v>
      </c>
    </row>
    <row r="28" spans="1:7" x14ac:dyDescent="0.25">
      <c r="A28" s="17" t="s">
        <v>37</v>
      </c>
      <c r="B28" s="18"/>
      <c r="C28" s="18"/>
      <c r="D28" s="18"/>
      <c r="E28" s="18"/>
      <c r="F28" s="18"/>
      <c r="G28" s="19"/>
    </row>
    <row r="29" spans="1:7" ht="45" x14ac:dyDescent="0.25">
      <c r="A29" s="2" t="s">
        <v>8</v>
      </c>
      <c r="B29" s="3" t="s">
        <v>9</v>
      </c>
      <c r="C29" s="2">
        <v>60</v>
      </c>
      <c r="D29" s="2">
        <v>0.7</v>
      </c>
      <c r="E29" s="2">
        <v>0.1</v>
      </c>
      <c r="F29" s="2">
        <v>2.2999999999999998</v>
      </c>
      <c r="G29" s="2">
        <v>12.8</v>
      </c>
    </row>
    <row r="30" spans="1:7" x14ac:dyDescent="0.25">
      <c r="A30" s="2" t="s">
        <v>38</v>
      </c>
      <c r="B30" s="3" t="s">
        <v>39</v>
      </c>
      <c r="C30" s="2">
        <v>200</v>
      </c>
      <c r="D30" s="2">
        <v>6.7</v>
      </c>
      <c r="E30" s="2">
        <v>4.5999999999999996</v>
      </c>
      <c r="F30" s="2">
        <v>16.3</v>
      </c>
      <c r="G30" s="2">
        <v>133.1</v>
      </c>
    </row>
    <row r="31" spans="1:7" ht="45" x14ac:dyDescent="0.25">
      <c r="A31" s="2" t="s">
        <v>12</v>
      </c>
      <c r="B31" s="3" t="s">
        <v>13</v>
      </c>
      <c r="C31" s="2">
        <v>150</v>
      </c>
      <c r="D31" s="2">
        <v>4.5</v>
      </c>
      <c r="E31" s="2">
        <v>5.5</v>
      </c>
      <c r="F31" s="2">
        <v>26.5</v>
      </c>
      <c r="G31" s="2">
        <v>173.7</v>
      </c>
    </row>
    <row r="32" spans="1:7" ht="30" x14ac:dyDescent="0.25">
      <c r="A32" s="2" t="s">
        <v>41</v>
      </c>
      <c r="B32" s="3" t="s">
        <v>42</v>
      </c>
      <c r="C32" s="2">
        <v>75</v>
      </c>
      <c r="D32" s="2">
        <v>14.3</v>
      </c>
      <c r="E32" s="2">
        <v>3.2</v>
      </c>
      <c r="F32" s="2">
        <v>10</v>
      </c>
      <c r="G32" s="2">
        <v>126.5</v>
      </c>
    </row>
    <row r="33" spans="1:7" ht="30" x14ac:dyDescent="0.25">
      <c r="A33" s="2" t="s">
        <v>16</v>
      </c>
      <c r="B33" s="3" t="s">
        <v>17</v>
      </c>
      <c r="C33" s="2">
        <v>20</v>
      </c>
      <c r="D33" s="2">
        <v>0.5</v>
      </c>
      <c r="E33" s="2">
        <v>0.8</v>
      </c>
      <c r="F33" s="2">
        <v>0.9</v>
      </c>
      <c r="G33" s="2">
        <v>12.5</v>
      </c>
    </row>
    <row r="34" spans="1:7" ht="45" x14ac:dyDescent="0.25">
      <c r="A34" s="2" t="s">
        <v>43</v>
      </c>
      <c r="B34" s="3" t="s">
        <v>44</v>
      </c>
      <c r="C34" s="2">
        <v>200</v>
      </c>
      <c r="D34" s="2">
        <v>0.5</v>
      </c>
      <c r="E34" s="2">
        <v>0</v>
      </c>
      <c r="F34" s="2">
        <v>19.8</v>
      </c>
      <c r="G34" s="2">
        <v>81</v>
      </c>
    </row>
    <row r="35" spans="1:7" ht="30" x14ac:dyDescent="0.25">
      <c r="A35" s="2" t="s">
        <v>20</v>
      </c>
      <c r="B35" s="3" t="s">
        <v>21</v>
      </c>
      <c r="C35" s="2">
        <v>60</v>
      </c>
      <c r="D35" s="2">
        <v>4.5999999999999996</v>
      </c>
      <c r="E35" s="2">
        <v>0.5</v>
      </c>
      <c r="F35" s="2">
        <v>29.5</v>
      </c>
      <c r="G35" s="2">
        <v>140.6</v>
      </c>
    </row>
    <row r="36" spans="1:7" x14ac:dyDescent="0.25">
      <c r="A36" s="2" t="s">
        <v>20</v>
      </c>
      <c r="B36" s="3" t="s">
        <v>22</v>
      </c>
      <c r="C36" s="2">
        <v>30</v>
      </c>
      <c r="D36" s="2">
        <v>2</v>
      </c>
      <c r="E36" s="2">
        <v>0.4</v>
      </c>
      <c r="F36" s="2">
        <v>10</v>
      </c>
      <c r="G36" s="2">
        <v>51.2</v>
      </c>
    </row>
    <row r="37" spans="1:7" x14ac:dyDescent="0.25">
      <c r="A37" s="15" t="s">
        <v>23</v>
      </c>
      <c r="B37" s="16"/>
      <c r="C37" s="4">
        <f>SUM(C29:C36)</f>
        <v>795</v>
      </c>
      <c r="D37" s="4">
        <f t="shared" ref="D37:G37" si="2">SUM(D29:D36)</f>
        <v>33.800000000000004</v>
      </c>
      <c r="E37" s="4">
        <f t="shared" si="2"/>
        <v>15.1</v>
      </c>
      <c r="F37" s="4">
        <f t="shared" si="2"/>
        <v>115.3</v>
      </c>
      <c r="G37" s="4">
        <f t="shared" si="2"/>
        <v>731.40000000000009</v>
      </c>
    </row>
    <row r="38" spans="1:7" x14ac:dyDescent="0.25">
      <c r="A38" s="17" t="s">
        <v>45</v>
      </c>
      <c r="B38" s="18"/>
      <c r="C38" s="18"/>
      <c r="D38" s="18"/>
      <c r="E38" s="18"/>
      <c r="F38" s="18"/>
      <c r="G38" s="19"/>
    </row>
    <row r="39" spans="1:7" ht="30" customHeight="1" x14ac:dyDescent="0.25">
      <c r="A39" s="2" t="s">
        <v>46</v>
      </c>
      <c r="B39" s="3" t="s">
        <v>47</v>
      </c>
      <c r="C39" s="2">
        <v>60</v>
      </c>
      <c r="D39" s="2">
        <v>0.9</v>
      </c>
      <c r="E39" s="2">
        <v>0.1</v>
      </c>
      <c r="F39" s="2">
        <v>5.2</v>
      </c>
      <c r="G39" s="2">
        <v>25.2</v>
      </c>
    </row>
    <row r="40" spans="1:7" ht="45" x14ac:dyDescent="0.25">
      <c r="A40" s="2" t="s">
        <v>48</v>
      </c>
      <c r="B40" s="3" t="s">
        <v>49</v>
      </c>
      <c r="C40" s="2">
        <v>200</v>
      </c>
      <c r="D40" s="2">
        <v>4.7</v>
      </c>
      <c r="E40" s="2">
        <v>5.6</v>
      </c>
      <c r="F40" s="2">
        <v>5.7</v>
      </c>
      <c r="G40" s="2">
        <v>92.2</v>
      </c>
    </row>
    <row r="41" spans="1:7" ht="30" x14ac:dyDescent="0.25">
      <c r="A41" s="2" t="s">
        <v>40</v>
      </c>
      <c r="B41" s="3" t="s">
        <v>50</v>
      </c>
      <c r="C41" s="2">
        <v>150</v>
      </c>
      <c r="D41" s="2">
        <v>5.3</v>
      </c>
      <c r="E41" s="2">
        <v>4.9000000000000004</v>
      </c>
      <c r="F41" s="2">
        <v>32.799999999999997</v>
      </c>
      <c r="G41" s="2">
        <v>196.8</v>
      </c>
    </row>
    <row r="42" spans="1:7" ht="45" x14ac:dyDescent="0.25">
      <c r="A42" s="2" t="s">
        <v>51</v>
      </c>
      <c r="B42" s="3" t="s">
        <v>52</v>
      </c>
      <c r="C42" s="2">
        <v>80</v>
      </c>
      <c r="D42" s="2">
        <v>12</v>
      </c>
      <c r="E42" s="2">
        <v>12.4</v>
      </c>
      <c r="F42" s="2">
        <v>1.9</v>
      </c>
      <c r="G42" s="2">
        <v>167.4</v>
      </c>
    </row>
    <row r="43" spans="1:7" ht="30" x14ac:dyDescent="0.25">
      <c r="A43" s="2" t="s">
        <v>53</v>
      </c>
      <c r="B43" s="3" t="s">
        <v>54</v>
      </c>
      <c r="C43" s="2">
        <v>200</v>
      </c>
      <c r="D43" s="2">
        <v>0.3</v>
      </c>
      <c r="E43" s="2">
        <v>0.1</v>
      </c>
      <c r="F43" s="2">
        <v>8.4</v>
      </c>
      <c r="G43" s="2">
        <v>35.5</v>
      </c>
    </row>
    <row r="44" spans="1:7" ht="30" x14ac:dyDescent="0.25">
      <c r="A44" s="2" t="s">
        <v>20</v>
      </c>
      <c r="B44" s="3" t="s">
        <v>21</v>
      </c>
      <c r="C44" s="2">
        <v>60</v>
      </c>
      <c r="D44" s="2">
        <v>4.5999999999999996</v>
      </c>
      <c r="E44" s="2">
        <v>0.5</v>
      </c>
      <c r="F44" s="2">
        <v>29.5</v>
      </c>
      <c r="G44" s="2">
        <v>140.6</v>
      </c>
    </row>
    <row r="45" spans="1:7" x14ac:dyDescent="0.25">
      <c r="A45" s="2" t="s">
        <v>20</v>
      </c>
      <c r="B45" s="3" t="s">
        <v>22</v>
      </c>
      <c r="C45" s="2">
        <v>30</v>
      </c>
      <c r="D45" s="2">
        <v>2</v>
      </c>
      <c r="E45" s="2">
        <v>0.4</v>
      </c>
      <c r="F45" s="2">
        <v>10</v>
      </c>
      <c r="G45" s="2">
        <v>51.2</v>
      </c>
    </row>
    <row r="46" spans="1:7" x14ac:dyDescent="0.25">
      <c r="A46" s="15" t="s">
        <v>23</v>
      </c>
      <c r="B46" s="16"/>
      <c r="C46" s="4">
        <f>SUM(C39:C45)</f>
        <v>780</v>
      </c>
      <c r="D46" s="4">
        <f t="shared" ref="D46:G46" si="3">SUM(D39:D45)</f>
        <v>29.799999999999997</v>
      </c>
      <c r="E46" s="4">
        <f t="shared" si="3"/>
        <v>24</v>
      </c>
      <c r="F46" s="4">
        <f t="shared" si="3"/>
        <v>93.5</v>
      </c>
      <c r="G46" s="4">
        <f t="shared" si="3"/>
        <v>708.90000000000009</v>
      </c>
    </row>
    <row r="47" spans="1:7" x14ac:dyDescent="0.25">
      <c r="A47" s="17" t="s">
        <v>55</v>
      </c>
      <c r="B47" s="18"/>
      <c r="C47" s="18"/>
      <c r="D47" s="18"/>
      <c r="E47" s="18"/>
      <c r="F47" s="18"/>
      <c r="G47" s="19"/>
    </row>
    <row r="48" spans="1:7" ht="45" x14ac:dyDescent="0.25">
      <c r="A48" s="2" t="s">
        <v>56</v>
      </c>
      <c r="B48" s="3" t="s">
        <v>57</v>
      </c>
      <c r="C48" s="2">
        <v>60</v>
      </c>
      <c r="D48" s="2">
        <v>0.5</v>
      </c>
      <c r="E48" s="2">
        <v>0.1</v>
      </c>
      <c r="F48" s="2">
        <v>1.5</v>
      </c>
      <c r="G48" s="2">
        <v>8.5</v>
      </c>
    </row>
    <row r="49" spans="1:7" ht="45" x14ac:dyDescent="0.25">
      <c r="A49" s="2" t="s">
        <v>27</v>
      </c>
      <c r="B49" s="3" t="s">
        <v>28</v>
      </c>
      <c r="C49" s="2">
        <v>200</v>
      </c>
      <c r="D49" s="2">
        <v>4.7</v>
      </c>
      <c r="E49" s="2">
        <v>5.7</v>
      </c>
      <c r="F49" s="2">
        <v>10.1</v>
      </c>
      <c r="G49" s="2">
        <v>110.4</v>
      </c>
    </row>
    <row r="50" spans="1:7" ht="30" x14ac:dyDescent="0.25">
      <c r="A50" s="2" t="s">
        <v>58</v>
      </c>
      <c r="B50" s="3" t="s">
        <v>59</v>
      </c>
      <c r="C50" s="2">
        <v>150</v>
      </c>
      <c r="D50" s="2">
        <v>8.1999999999999993</v>
      </c>
      <c r="E50" s="2">
        <v>6.3</v>
      </c>
      <c r="F50" s="2">
        <v>35.9</v>
      </c>
      <c r="G50" s="2">
        <v>233.7</v>
      </c>
    </row>
    <row r="51" spans="1:7" ht="30" x14ac:dyDescent="0.25">
      <c r="A51" s="2" t="s">
        <v>60</v>
      </c>
      <c r="B51" s="3" t="s">
        <v>61</v>
      </c>
      <c r="C51" s="2">
        <v>75</v>
      </c>
      <c r="D51" s="2">
        <v>14.3</v>
      </c>
      <c r="E51" s="2">
        <v>3.2</v>
      </c>
      <c r="F51" s="2">
        <v>10</v>
      </c>
      <c r="G51" s="2">
        <v>126.5</v>
      </c>
    </row>
    <row r="52" spans="1:7" x14ac:dyDescent="0.25">
      <c r="A52" s="2" t="s">
        <v>62</v>
      </c>
      <c r="B52" s="3" t="s">
        <v>63</v>
      </c>
      <c r="C52" s="2">
        <v>20</v>
      </c>
      <c r="D52" s="2">
        <v>0.3</v>
      </c>
      <c r="E52" s="2">
        <v>1.6</v>
      </c>
      <c r="F52" s="2">
        <v>0.7</v>
      </c>
      <c r="G52" s="2">
        <v>18.600000000000001</v>
      </c>
    </row>
    <row r="53" spans="1:7" ht="30" x14ac:dyDescent="0.25">
      <c r="A53" s="2" t="s">
        <v>64</v>
      </c>
      <c r="B53" s="3" t="s">
        <v>65</v>
      </c>
      <c r="C53" s="2">
        <v>200</v>
      </c>
      <c r="D53" s="2">
        <v>0.2</v>
      </c>
      <c r="E53" s="2">
        <v>0.1</v>
      </c>
      <c r="F53" s="2">
        <v>9.9</v>
      </c>
      <c r="G53" s="2">
        <v>41.6</v>
      </c>
    </row>
    <row r="54" spans="1:7" ht="30" x14ac:dyDescent="0.25">
      <c r="A54" s="2" t="s">
        <v>20</v>
      </c>
      <c r="B54" s="3" t="s">
        <v>21</v>
      </c>
      <c r="C54" s="2">
        <v>60</v>
      </c>
      <c r="D54" s="2">
        <v>4.5999999999999996</v>
      </c>
      <c r="E54" s="2">
        <v>0.5</v>
      </c>
      <c r="F54" s="2">
        <v>29.5</v>
      </c>
      <c r="G54" s="2">
        <v>140.6</v>
      </c>
    </row>
    <row r="55" spans="1:7" x14ac:dyDescent="0.25">
      <c r="A55" s="2" t="s">
        <v>20</v>
      </c>
      <c r="B55" s="3" t="s">
        <v>22</v>
      </c>
      <c r="C55" s="2">
        <v>30</v>
      </c>
      <c r="D55" s="2">
        <v>2</v>
      </c>
      <c r="E55" s="2">
        <v>0.4</v>
      </c>
      <c r="F55" s="2">
        <v>10</v>
      </c>
      <c r="G55" s="2">
        <v>51.2</v>
      </c>
    </row>
    <row r="56" spans="1:7" x14ac:dyDescent="0.25">
      <c r="A56" s="15" t="s">
        <v>23</v>
      </c>
      <c r="B56" s="16"/>
      <c r="C56" s="4">
        <f>SUM(C48:C55)</f>
        <v>795</v>
      </c>
      <c r="D56" s="4">
        <f t="shared" ref="D56:G56" si="4">SUM(D48:D55)</f>
        <v>34.799999999999997</v>
      </c>
      <c r="E56" s="4">
        <f t="shared" si="4"/>
        <v>17.900000000000002</v>
      </c>
      <c r="F56" s="4">
        <f t="shared" si="4"/>
        <v>107.60000000000001</v>
      </c>
      <c r="G56" s="4">
        <f t="shared" si="4"/>
        <v>731.10000000000014</v>
      </c>
    </row>
    <row r="57" spans="1:7" x14ac:dyDescent="0.25">
      <c r="A57" s="17" t="s">
        <v>7</v>
      </c>
      <c r="B57" s="18"/>
      <c r="C57" s="18"/>
      <c r="D57" s="18"/>
      <c r="E57" s="18"/>
      <c r="F57" s="18"/>
      <c r="G57" s="19"/>
    </row>
    <row r="58" spans="1:7" ht="60" x14ac:dyDescent="0.25">
      <c r="A58" s="2" t="s">
        <v>66</v>
      </c>
      <c r="B58" s="3" t="s">
        <v>67</v>
      </c>
      <c r="C58" s="2">
        <v>60</v>
      </c>
      <c r="D58" s="2">
        <v>1</v>
      </c>
      <c r="E58" s="2">
        <v>6.1</v>
      </c>
      <c r="F58" s="2">
        <v>5.8</v>
      </c>
      <c r="G58" s="2">
        <v>81.5</v>
      </c>
    </row>
    <row r="59" spans="1:7" ht="30" x14ac:dyDescent="0.25">
      <c r="A59" s="2" t="s">
        <v>10</v>
      </c>
      <c r="B59" s="3" t="s">
        <v>11</v>
      </c>
      <c r="C59" s="2">
        <v>200</v>
      </c>
      <c r="D59" s="2">
        <v>4.5999999999999996</v>
      </c>
      <c r="E59" s="2">
        <v>5.7</v>
      </c>
      <c r="F59" s="2">
        <v>11.6</v>
      </c>
      <c r="G59" s="2">
        <v>116.1</v>
      </c>
    </row>
    <row r="60" spans="1:7" ht="45" x14ac:dyDescent="0.25">
      <c r="A60" s="2" t="s">
        <v>70</v>
      </c>
      <c r="B60" s="3" t="s">
        <v>71</v>
      </c>
      <c r="C60" s="2">
        <v>200</v>
      </c>
      <c r="D60" s="2">
        <v>15.3</v>
      </c>
      <c r="E60" s="2">
        <v>14.7</v>
      </c>
      <c r="F60" s="2">
        <v>38.6</v>
      </c>
      <c r="G60" s="2">
        <v>348.2</v>
      </c>
    </row>
    <row r="61" spans="1:7" ht="30" x14ac:dyDescent="0.25">
      <c r="A61" s="2" t="s">
        <v>72</v>
      </c>
      <c r="B61" s="3" t="s">
        <v>73</v>
      </c>
      <c r="C61" s="2">
        <v>200</v>
      </c>
      <c r="D61" s="2">
        <v>1</v>
      </c>
      <c r="E61" s="2">
        <v>0.1</v>
      </c>
      <c r="F61" s="2">
        <v>15.6</v>
      </c>
      <c r="G61" s="2">
        <v>66.900000000000006</v>
      </c>
    </row>
    <row r="62" spans="1:7" ht="30" x14ac:dyDescent="0.25">
      <c r="A62" s="2" t="s">
        <v>20</v>
      </c>
      <c r="B62" s="3" t="s">
        <v>21</v>
      </c>
      <c r="C62" s="2">
        <v>30</v>
      </c>
      <c r="D62" s="2">
        <v>2.2999999999999998</v>
      </c>
      <c r="E62" s="2">
        <v>0.2</v>
      </c>
      <c r="F62" s="2">
        <v>14.8</v>
      </c>
      <c r="G62" s="2">
        <v>70.3</v>
      </c>
    </row>
    <row r="63" spans="1:7" x14ac:dyDescent="0.25">
      <c r="A63" s="2" t="s">
        <v>20</v>
      </c>
      <c r="B63" s="3" t="s">
        <v>22</v>
      </c>
      <c r="C63" s="2">
        <v>15</v>
      </c>
      <c r="D63" s="2">
        <v>1</v>
      </c>
      <c r="E63" s="2">
        <v>0.2</v>
      </c>
      <c r="F63" s="2">
        <v>5</v>
      </c>
      <c r="G63" s="2">
        <v>25.6</v>
      </c>
    </row>
    <row r="64" spans="1:7" x14ac:dyDescent="0.25">
      <c r="A64" s="15" t="s">
        <v>23</v>
      </c>
      <c r="B64" s="16"/>
      <c r="C64" s="4">
        <f>SUM(C58:C63)</f>
        <v>705</v>
      </c>
      <c r="D64" s="4">
        <f t="shared" ref="D64:G64" si="5">SUM(D58:D63)</f>
        <v>25.2</v>
      </c>
      <c r="E64" s="4">
        <f t="shared" si="5"/>
        <v>27</v>
      </c>
      <c r="F64" s="4">
        <f t="shared" si="5"/>
        <v>91.399999999999991</v>
      </c>
      <c r="G64" s="4">
        <f t="shared" si="5"/>
        <v>708.59999999999991</v>
      </c>
    </row>
    <row r="65" spans="1:7" x14ac:dyDescent="0.25">
      <c r="A65" s="17" t="s">
        <v>24</v>
      </c>
      <c r="B65" s="18"/>
      <c r="C65" s="18"/>
      <c r="D65" s="18"/>
      <c r="E65" s="18"/>
      <c r="F65" s="18"/>
      <c r="G65" s="19"/>
    </row>
    <row r="66" spans="1:7" ht="45" x14ac:dyDescent="0.25">
      <c r="A66" s="2" t="s">
        <v>56</v>
      </c>
      <c r="B66" s="3" t="s">
        <v>57</v>
      </c>
      <c r="C66" s="2">
        <v>60</v>
      </c>
      <c r="D66" s="2">
        <v>0.5</v>
      </c>
      <c r="E66" s="2">
        <v>0.1</v>
      </c>
      <c r="F66" s="2">
        <v>1.5</v>
      </c>
      <c r="G66" s="2">
        <v>8.5</v>
      </c>
    </row>
    <row r="67" spans="1:7" ht="45" x14ac:dyDescent="0.25">
      <c r="A67" s="2" t="s">
        <v>74</v>
      </c>
      <c r="B67" s="3" t="s">
        <v>75</v>
      </c>
      <c r="C67" s="2">
        <v>200</v>
      </c>
      <c r="D67" s="2">
        <v>5.0999999999999996</v>
      </c>
      <c r="E67" s="2">
        <v>5.8</v>
      </c>
      <c r="F67" s="2">
        <v>10.8</v>
      </c>
      <c r="G67" s="2">
        <v>115.6</v>
      </c>
    </row>
    <row r="68" spans="1:7" ht="45" x14ac:dyDescent="0.25">
      <c r="A68" s="2" t="s">
        <v>12</v>
      </c>
      <c r="B68" s="3" t="s">
        <v>13</v>
      </c>
      <c r="C68" s="2">
        <v>150</v>
      </c>
      <c r="D68" s="2">
        <v>4.5</v>
      </c>
      <c r="E68" s="2">
        <v>5.5</v>
      </c>
      <c r="F68" s="2">
        <v>26.5</v>
      </c>
      <c r="G68" s="2">
        <v>173.7</v>
      </c>
    </row>
    <row r="69" spans="1:7" ht="30" x14ac:dyDescent="0.25">
      <c r="A69" s="2" t="s">
        <v>76</v>
      </c>
      <c r="B69" s="3" t="s">
        <v>77</v>
      </c>
      <c r="C69" s="2">
        <v>75</v>
      </c>
      <c r="D69" s="2">
        <v>14.3</v>
      </c>
      <c r="E69" s="2">
        <v>3.2</v>
      </c>
      <c r="F69" s="2">
        <v>10</v>
      </c>
      <c r="G69" s="2">
        <v>126.5</v>
      </c>
    </row>
    <row r="70" spans="1:7" ht="30" x14ac:dyDescent="0.25">
      <c r="A70" s="2" t="s">
        <v>33</v>
      </c>
      <c r="B70" s="3" t="s">
        <v>34</v>
      </c>
      <c r="C70" s="2">
        <v>20</v>
      </c>
      <c r="D70" s="2">
        <v>0.7</v>
      </c>
      <c r="E70" s="2">
        <v>1.5</v>
      </c>
      <c r="F70" s="2">
        <v>1.9</v>
      </c>
      <c r="G70" s="2">
        <v>23.8</v>
      </c>
    </row>
    <row r="71" spans="1:7" ht="45" x14ac:dyDescent="0.25">
      <c r="A71" s="2" t="s">
        <v>43</v>
      </c>
      <c r="B71" s="3" t="s">
        <v>44</v>
      </c>
      <c r="C71" s="2">
        <v>200</v>
      </c>
      <c r="D71" s="2">
        <v>0.5</v>
      </c>
      <c r="E71" s="2">
        <v>0</v>
      </c>
      <c r="F71" s="2">
        <v>19.8</v>
      </c>
      <c r="G71" s="2">
        <v>81</v>
      </c>
    </row>
    <row r="72" spans="1:7" ht="30" x14ac:dyDescent="0.25">
      <c r="A72" s="2" t="s">
        <v>20</v>
      </c>
      <c r="B72" s="3" t="s">
        <v>21</v>
      </c>
      <c r="C72" s="2">
        <v>60</v>
      </c>
      <c r="D72" s="2">
        <v>4.5999999999999996</v>
      </c>
      <c r="E72" s="2">
        <v>0.5</v>
      </c>
      <c r="F72" s="2">
        <v>29.5</v>
      </c>
      <c r="G72" s="2">
        <v>140.6</v>
      </c>
    </row>
    <row r="73" spans="1:7" x14ac:dyDescent="0.25">
      <c r="A73" s="2" t="s">
        <v>20</v>
      </c>
      <c r="B73" s="3" t="s">
        <v>22</v>
      </c>
      <c r="C73" s="2">
        <v>30</v>
      </c>
      <c r="D73" s="2">
        <v>2</v>
      </c>
      <c r="E73" s="2">
        <v>0.4</v>
      </c>
      <c r="F73" s="2">
        <v>10</v>
      </c>
      <c r="G73" s="2">
        <v>51.2</v>
      </c>
    </row>
    <row r="74" spans="1:7" x14ac:dyDescent="0.25">
      <c r="A74" s="15" t="s">
        <v>23</v>
      </c>
      <c r="B74" s="16"/>
      <c r="C74" s="4">
        <f>SUM(C66:C73)</f>
        <v>795</v>
      </c>
      <c r="D74" s="4">
        <f t="shared" ref="D74:G74" si="6">SUM(D66:D73)</f>
        <v>32.199999999999996</v>
      </c>
      <c r="E74" s="4">
        <f t="shared" si="6"/>
        <v>16.999999999999996</v>
      </c>
      <c r="F74" s="4">
        <f t="shared" si="6"/>
        <v>110</v>
      </c>
      <c r="G74" s="4">
        <f t="shared" si="6"/>
        <v>720.9</v>
      </c>
    </row>
    <row r="75" spans="1:7" x14ac:dyDescent="0.25">
      <c r="A75" s="17" t="s">
        <v>37</v>
      </c>
      <c r="B75" s="18"/>
      <c r="C75" s="18"/>
      <c r="D75" s="18"/>
      <c r="E75" s="18"/>
      <c r="F75" s="18"/>
      <c r="G75" s="19"/>
    </row>
    <row r="76" spans="1:7" ht="45" x14ac:dyDescent="0.25">
      <c r="A76" s="2" t="s">
        <v>78</v>
      </c>
      <c r="B76" s="3" t="s">
        <v>79</v>
      </c>
      <c r="C76" s="2">
        <v>60</v>
      </c>
      <c r="D76" s="2">
        <v>0.8</v>
      </c>
      <c r="E76" s="2">
        <v>2</v>
      </c>
      <c r="F76" s="2">
        <v>4.0999999999999996</v>
      </c>
      <c r="G76" s="2">
        <v>37.6</v>
      </c>
    </row>
    <row r="77" spans="1:7" ht="45" x14ac:dyDescent="0.25">
      <c r="A77" s="2" t="s">
        <v>80</v>
      </c>
      <c r="B77" s="3" t="s">
        <v>28</v>
      </c>
      <c r="C77" s="2">
        <v>200</v>
      </c>
      <c r="D77" s="2">
        <v>4.7</v>
      </c>
      <c r="E77" s="2">
        <v>5.7</v>
      </c>
      <c r="F77" s="2">
        <v>10.1</v>
      </c>
      <c r="G77" s="2">
        <v>110.4</v>
      </c>
    </row>
    <row r="78" spans="1:7" x14ac:dyDescent="0.25">
      <c r="A78" s="2" t="s">
        <v>81</v>
      </c>
      <c r="B78" s="3" t="s">
        <v>82</v>
      </c>
      <c r="C78" s="2">
        <v>150</v>
      </c>
      <c r="D78" s="2">
        <v>14.5</v>
      </c>
      <c r="E78" s="2">
        <v>1.3</v>
      </c>
      <c r="F78" s="2">
        <v>33.799999999999997</v>
      </c>
      <c r="G78" s="2">
        <v>204.8</v>
      </c>
    </row>
    <row r="79" spans="1:7" ht="30" x14ac:dyDescent="0.25">
      <c r="A79" s="2" t="s">
        <v>83</v>
      </c>
      <c r="B79" s="3" t="s">
        <v>84</v>
      </c>
      <c r="C79" s="2">
        <v>75</v>
      </c>
      <c r="D79" s="2">
        <v>13.7</v>
      </c>
      <c r="E79" s="2">
        <v>13</v>
      </c>
      <c r="F79" s="2">
        <v>12.3</v>
      </c>
      <c r="G79" s="2">
        <v>221.4</v>
      </c>
    </row>
    <row r="80" spans="1:7" ht="30" x14ac:dyDescent="0.25">
      <c r="A80" s="2" t="s">
        <v>16</v>
      </c>
      <c r="B80" s="3" t="s">
        <v>17</v>
      </c>
      <c r="C80" s="2">
        <v>20</v>
      </c>
      <c r="D80" s="2">
        <v>0.5</v>
      </c>
      <c r="E80" s="2">
        <v>0.8</v>
      </c>
      <c r="F80" s="2">
        <v>0.9</v>
      </c>
      <c r="G80" s="2">
        <v>12.5</v>
      </c>
    </row>
    <row r="81" spans="1:8" ht="30" x14ac:dyDescent="0.25">
      <c r="A81" s="2" t="s">
        <v>64</v>
      </c>
      <c r="B81" s="3" t="s">
        <v>65</v>
      </c>
      <c r="C81" s="2">
        <v>200</v>
      </c>
      <c r="D81" s="2">
        <v>0.2</v>
      </c>
      <c r="E81" s="2">
        <v>0.1</v>
      </c>
      <c r="F81" s="2">
        <v>9.9</v>
      </c>
      <c r="G81" s="2">
        <v>41.6</v>
      </c>
    </row>
    <row r="82" spans="1:8" ht="30" x14ac:dyDescent="0.25">
      <c r="A82" s="2" t="s">
        <v>20</v>
      </c>
      <c r="B82" s="3" t="s">
        <v>21</v>
      </c>
      <c r="C82" s="2">
        <v>30</v>
      </c>
      <c r="D82" s="2">
        <v>2.2999999999999998</v>
      </c>
      <c r="E82" s="2">
        <v>0.2</v>
      </c>
      <c r="F82" s="2">
        <v>14.8</v>
      </c>
      <c r="G82" s="2">
        <v>70.3</v>
      </c>
    </row>
    <row r="83" spans="1:8" x14ac:dyDescent="0.25">
      <c r="A83" s="2" t="s">
        <v>20</v>
      </c>
      <c r="B83" s="3" t="s">
        <v>22</v>
      </c>
      <c r="C83" s="2">
        <v>15</v>
      </c>
      <c r="D83" s="2">
        <v>1</v>
      </c>
      <c r="E83" s="2">
        <v>0.2</v>
      </c>
      <c r="F83" s="2">
        <v>5</v>
      </c>
      <c r="G83" s="2">
        <v>25.6</v>
      </c>
    </row>
    <row r="84" spans="1:8" x14ac:dyDescent="0.25">
      <c r="A84" s="15" t="s">
        <v>23</v>
      </c>
      <c r="B84" s="16"/>
      <c r="C84" s="4">
        <f>SUM(C76:C83)</f>
        <v>750</v>
      </c>
      <c r="D84" s="4">
        <f t="shared" ref="D84:G84" si="7">SUM(D76:D83)</f>
        <v>37.700000000000003</v>
      </c>
      <c r="E84" s="4">
        <f t="shared" si="7"/>
        <v>23.3</v>
      </c>
      <c r="F84" s="4">
        <f t="shared" si="7"/>
        <v>90.899999999999991</v>
      </c>
      <c r="G84" s="4">
        <f t="shared" si="7"/>
        <v>724.2</v>
      </c>
    </row>
    <row r="85" spans="1:8" x14ac:dyDescent="0.25">
      <c r="A85" s="17" t="s">
        <v>45</v>
      </c>
      <c r="B85" s="18"/>
      <c r="C85" s="18"/>
      <c r="D85" s="18"/>
      <c r="E85" s="18"/>
      <c r="F85" s="18"/>
      <c r="G85" s="19"/>
    </row>
    <row r="86" spans="1:8" ht="45" x14ac:dyDescent="0.25">
      <c r="A86" s="2" t="s">
        <v>8</v>
      </c>
      <c r="B86" s="3" t="s">
        <v>9</v>
      </c>
      <c r="C86" s="2">
        <v>60</v>
      </c>
      <c r="D86" s="2">
        <v>0.7</v>
      </c>
      <c r="E86" s="2">
        <v>0.1</v>
      </c>
      <c r="F86" s="2">
        <v>2.2999999999999998</v>
      </c>
      <c r="G86" s="2">
        <v>12.8</v>
      </c>
    </row>
    <row r="87" spans="1:8" ht="30" x14ac:dyDescent="0.25">
      <c r="A87" s="2" t="s">
        <v>68</v>
      </c>
      <c r="B87" s="3" t="s">
        <v>69</v>
      </c>
      <c r="C87" s="2">
        <v>200</v>
      </c>
      <c r="D87" s="2">
        <v>4.8</v>
      </c>
      <c r="E87" s="2">
        <v>5.8</v>
      </c>
      <c r="F87" s="2">
        <v>13.6</v>
      </c>
      <c r="G87" s="2">
        <v>125.5</v>
      </c>
    </row>
    <row r="88" spans="1:8" ht="30" x14ac:dyDescent="0.25">
      <c r="A88" s="2" t="s">
        <v>40</v>
      </c>
      <c r="B88" s="3" t="s">
        <v>50</v>
      </c>
      <c r="C88" s="2">
        <v>150</v>
      </c>
      <c r="D88" s="2">
        <v>5.3</v>
      </c>
      <c r="E88" s="2">
        <v>4.9000000000000004</v>
      </c>
      <c r="F88" s="2">
        <v>32.799999999999997</v>
      </c>
      <c r="G88" s="2">
        <v>196.8</v>
      </c>
    </row>
    <row r="89" spans="1:8" ht="30" x14ac:dyDescent="0.25">
      <c r="A89" s="2" t="s">
        <v>85</v>
      </c>
      <c r="B89" s="3" t="s">
        <v>86</v>
      </c>
      <c r="C89" s="2">
        <v>80</v>
      </c>
      <c r="D89" s="2">
        <v>10.9</v>
      </c>
      <c r="E89" s="2">
        <v>9.6999999999999993</v>
      </c>
      <c r="F89" s="2">
        <v>5.4</v>
      </c>
      <c r="G89" s="2">
        <v>152.9</v>
      </c>
    </row>
    <row r="90" spans="1:8" ht="30" x14ac:dyDescent="0.25">
      <c r="A90" s="2" t="s">
        <v>87</v>
      </c>
      <c r="B90" s="3" t="s">
        <v>88</v>
      </c>
      <c r="C90" s="2">
        <v>20</v>
      </c>
      <c r="D90" s="2">
        <v>0.7</v>
      </c>
      <c r="E90" s="2">
        <v>0.5</v>
      </c>
      <c r="F90" s="2">
        <v>1.8</v>
      </c>
      <c r="G90" s="2">
        <v>14.1</v>
      </c>
    </row>
    <row r="91" spans="1:8" ht="30" x14ac:dyDescent="0.25">
      <c r="A91" s="2" t="s">
        <v>53</v>
      </c>
      <c r="B91" s="3" t="s">
        <v>54</v>
      </c>
      <c r="C91" s="2">
        <v>200</v>
      </c>
      <c r="D91" s="2">
        <v>0.3</v>
      </c>
      <c r="E91" s="2">
        <v>0.1</v>
      </c>
      <c r="F91" s="2">
        <v>8.4</v>
      </c>
      <c r="G91" s="2">
        <v>35.5</v>
      </c>
    </row>
    <row r="92" spans="1:8" ht="30" x14ac:dyDescent="0.25">
      <c r="A92" s="2" t="s">
        <v>20</v>
      </c>
      <c r="B92" s="3" t="s">
        <v>21</v>
      </c>
      <c r="C92" s="2">
        <v>60</v>
      </c>
      <c r="D92" s="2">
        <v>4.5999999999999996</v>
      </c>
      <c r="E92" s="2">
        <v>0.5</v>
      </c>
      <c r="F92" s="2">
        <v>29.5</v>
      </c>
      <c r="G92" s="2">
        <v>140.6</v>
      </c>
    </row>
    <row r="93" spans="1:8" x14ac:dyDescent="0.25">
      <c r="A93" s="2" t="s">
        <v>20</v>
      </c>
      <c r="B93" s="3" t="s">
        <v>22</v>
      </c>
      <c r="C93" s="2">
        <v>30</v>
      </c>
      <c r="D93" s="2">
        <v>2</v>
      </c>
      <c r="E93" s="2">
        <v>0.4</v>
      </c>
      <c r="F93" s="2">
        <v>10</v>
      </c>
      <c r="G93" s="2">
        <v>51.2</v>
      </c>
    </row>
    <row r="94" spans="1:8" x14ac:dyDescent="0.25">
      <c r="A94" s="15" t="s">
        <v>23</v>
      </c>
      <c r="B94" s="16"/>
      <c r="C94" s="4">
        <f>SUM(C86:C93)</f>
        <v>800</v>
      </c>
      <c r="D94" s="4">
        <f t="shared" ref="D94:G94" si="8">SUM(D86:D93)</f>
        <v>29.300000000000004</v>
      </c>
      <c r="E94" s="4">
        <f t="shared" si="8"/>
        <v>22</v>
      </c>
      <c r="F94" s="4">
        <f t="shared" si="8"/>
        <v>103.8</v>
      </c>
      <c r="G94" s="4">
        <f t="shared" si="8"/>
        <v>729.40000000000009</v>
      </c>
    </row>
    <row r="95" spans="1:8" x14ac:dyDescent="0.25">
      <c r="A95" s="17" t="s">
        <v>55</v>
      </c>
      <c r="B95" s="18"/>
      <c r="C95" s="18"/>
      <c r="D95" s="18"/>
      <c r="E95" s="18"/>
      <c r="F95" s="18"/>
      <c r="G95" s="19"/>
    </row>
    <row r="96" spans="1:8" ht="45" x14ac:dyDescent="0.25">
      <c r="A96" s="2" t="s">
        <v>56</v>
      </c>
      <c r="B96" s="3" t="s">
        <v>57</v>
      </c>
      <c r="C96" s="2">
        <v>60</v>
      </c>
      <c r="D96" s="2">
        <v>0.5</v>
      </c>
      <c r="E96" s="2">
        <v>0.1</v>
      </c>
      <c r="F96" s="2">
        <v>1.5</v>
      </c>
      <c r="G96" s="2">
        <v>8.5</v>
      </c>
      <c r="H96" t="s">
        <v>96</v>
      </c>
    </row>
    <row r="97" spans="1:7" ht="45" x14ac:dyDescent="0.25">
      <c r="A97" s="2" t="s">
        <v>48</v>
      </c>
      <c r="B97" s="3" t="s">
        <v>49</v>
      </c>
      <c r="C97" s="2">
        <v>200</v>
      </c>
      <c r="D97" s="2">
        <v>4.7</v>
      </c>
      <c r="E97" s="2">
        <v>5.6</v>
      </c>
      <c r="F97" s="2">
        <v>5.7</v>
      </c>
      <c r="G97" s="2">
        <v>92.2</v>
      </c>
    </row>
    <row r="98" spans="1:7" x14ac:dyDescent="0.25">
      <c r="A98" s="2" t="s">
        <v>89</v>
      </c>
      <c r="B98" s="3" t="s">
        <v>82</v>
      </c>
      <c r="C98" s="2">
        <v>150</v>
      </c>
      <c r="D98" s="2">
        <v>14.5</v>
      </c>
      <c r="E98" s="2">
        <v>1.3</v>
      </c>
      <c r="F98" s="2">
        <v>33.799999999999997</v>
      </c>
      <c r="G98" s="2">
        <v>204.8</v>
      </c>
    </row>
    <row r="99" spans="1:7" ht="30" x14ac:dyDescent="0.25">
      <c r="A99" s="2" t="s">
        <v>41</v>
      </c>
      <c r="B99" s="3" t="s">
        <v>42</v>
      </c>
      <c r="C99" s="2">
        <v>75</v>
      </c>
      <c r="D99" s="2">
        <v>14.3</v>
      </c>
      <c r="E99" s="2">
        <v>3.2</v>
      </c>
      <c r="F99" s="2">
        <v>10</v>
      </c>
      <c r="G99" s="2">
        <v>126.5</v>
      </c>
    </row>
    <row r="100" spans="1:7" ht="30" x14ac:dyDescent="0.25">
      <c r="A100" s="2" t="s">
        <v>90</v>
      </c>
      <c r="B100" s="3" t="s">
        <v>91</v>
      </c>
      <c r="C100" s="2">
        <v>20</v>
      </c>
      <c r="D100" s="2">
        <v>0.6</v>
      </c>
      <c r="E100" s="2">
        <v>3.3</v>
      </c>
      <c r="F100" s="2">
        <v>1.3</v>
      </c>
      <c r="G100" s="2">
        <v>37.200000000000003</v>
      </c>
    </row>
    <row r="101" spans="1:7" ht="30" x14ac:dyDescent="0.25">
      <c r="A101" s="2" t="s">
        <v>92</v>
      </c>
      <c r="B101" s="3" t="s">
        <v>93</v>
      </c>
      <c r="C101" s="2">
        <v>200</v>
      </c>
      <c r="D101" s="2">
        <v>0.2</v>
      </c>
      <c r="E101" s="2">
        <v>0.1</v>
      </c>
      <c r="F101" s="2">
        <v>10.1</v>
      </c>
      <c r="G101" s="2">
        <v>42.5</v>
      </c>
    </row>
    <row r="102" spans="1:7" ht="30" x14ac:dyDescent="0.25">
      <c r="A102" s="2" t="s">
        <v>20</v>
      </c>
      <c r="B102" s="3" t="s">
        <v>21</v>
      </c>
      <c r="C102" s="2">
        <v>60</v>
      </c>
      <c r="D102" s="2">
        <v>4.5999999999999996</v>
      </c>
      <c r="E102" s="2">
        <v>0.5</v>
      </c>
      <c r="F102" s="2">
        <v>29.5</v>
      </c>
      <c r="G102" s="2">
        <v>140.6</v>
      </c>
    </row>
    <row r="103" spans="1:7" ht="15" customHeight="1" x14ac:dyDescent="0.25">
      <c r="A103" s="2" t="s">
        <v>20</v>
      </c>
      <c r="B103" s="3" t="s">
        <v>22</v>
      </c>
      <c r="C103" s="2">
        <v>30</v>
      </c>
      <c r="D103" s="2">
        <v>2</v>
      </c>
      <c r="E103" s="2">
        <v>0.4</v>
      </c>
      <c r="F103" s="2">
        <v>10</v>
      </c>
      <c r="G103" s="2">
        <v>51.2</v>
      </c>
    </row>
    <row r="104" spans="1:7" x14ac:dyDescent="0.25">
      <c r="A104" s="15" t="s">
        <v>23</v>
      </c>
      <c r="B104" s="16"/>
      <c r="C104" s="4">
        <f>SUM(C96:C103)</f>
        <v>795</v>
      </c>
      <c r="D104" s="4">
        <f t="shared" ref="D104:G104" si="9">SUM(D96:D103)</f>
        <v>41.400000000000006</v>
      </c>
      <c r="E104" s="4">
        <f t="shared" si="9"/>
        <v>14.5</v>
      </c>
      <c r="F104" s="4">
        <f t="shared" si="9"/>
        <v>101.9</v>
      </c>
      <c r="G104" s="4">
        <f t="shared" si="9"/>
        <v>703.5</v>
      </c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17" t="s">
        <v>94</v>
      </c>
      <c r="B106" s="19"/>
      <c r="C106" s="2">
        <f>C17+C27+C37+C46+C56+C64+C74+C84+C94+C104</f>
        <v>7815</v>
      </c>
      <c r="D106" s="2">
        <f t="shared" ref="D106:G106" si="10">D17+D27+D37+D46+D56+D64+D74+D84+D94+D104</f>
        <v>319.5</v>
      </c>
      <c r="E106" s="2">
        <f t="shared" si="10"/>
        <v>206.00000000000003</v>
      </c>
      <c r="F106" s="2">
        <f t="shared" si="10"/>
        <v>1027</v>
      </c>
      <c r="G106" s="2">
        <f t="shared" si="10"/>
        <v>7234.1</v>
      </c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17" t="s">
        <v>95</v>
      </c>
      <c r="B108" s="19"/>
      <c r="C108" s="2">
        <f>C106/10</f>
        <v>781.5</v>
      </c>
      <c r="D108" s="2">
        <f t="shared" ref="D108:G108" si="11">D106/10</f>
        <v>31.95</v>
      </c>
      <c r="E108" s="2">
        <f t="shared" si="11"/>
        <v>20.6</v>
      </c>
      <c r="F108" s="2">
        <f t="shared" si="11"/>
        <v>102.7</v>
      </c>
      <c r="G108" s="2">
        <f t="shared" si="11"/>
        <v>723.41000000000008</v>
      </c>
    </row>
    <row r="109" spans="1:7" x14ac:dyDescent="0.25">
      <c r="A109" s="2"/>
      <c r="B109" s="2"/>
      <c r="C109" s="2"/>
      <c r="D109" s="2"/>
      <c r="E109" s="2"/>
      <c r="F109" s="2"/>
      <c r="G109" s="2"/>
    </row>
  </sheetData>
  <mergeCells count="22">
    <mergeCell ref="A108:B108"/>
    <mergeCell ref="A85:G85"/>
    <mergeCell ref="A94:B94"/>
    <mergeCell ref="A95:G95"/>
    <mergeCell ref="A104:B104"/>
    <mergeCell ref="A106:B106"/>
    <mergeCell ref="A8:G8"/>
    <mergeCell ref="A17:B17"/>
    <mergeCell ref="A18:G18"/>
    <mergeCell ref="A27:B27"/>
    <mergeCell ref="A84:B84"/>
    <mergeCell ref="A28:G28"/>
    <mergeCell ref="A37:B37"/>
    <mergeCell ref="A38:G38"/>
    <mergeCell ref="A46:B46"/>
    <mergeCell ref="A47:G47"/>
    <mergeCell ref="A56:B56"/>
    <mergeCell ref="A57:G57"/>
    <mergeCell ref="A64:B64"/>
    <mergeCell ref="A65:G65"/>
    <mergeCell ref="A74:B74"/>
    <mergeCell ref="A75:G75"/>
  </mergeCells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202"/>
  <sheetViews>
    <sheetView tabSelected="1" topLeftCell="A178" zoomScale="130" zoomScaleNormal="130" zoomScalePageLayoutView="90" workbookViewId="0">
      <selection activeCell="N154" sqref="N154"/>
    </sheetView>
  </sheetViews>
  <sheetFormatPr defaultRowHeight="15" x14ac:dyDescent="0.25"/>
  <cols>
    <col min="1" max="1" width="13.85546875" bestFit="1" customWidth="1"/>
    <col min="2" max="2" width="16.140625" style="7" bestFit="1" customWidth="1"/>
    <col min="3" max="3" width="8.7109375" customWidth="1"/>
    <col min="4" max="4" width="8.85546875" bestFit="1" customWidth="1"/>
    <col min="5" max="5" width="10.5703125" customWidth="1"/>
    <col min="6" max="6" width="12.140625" bestFit="1" customWidth="1"/>
    <col min="7" max="7" width="20" bestFit="1" customWidth="1"/>
    <col min="8" max="8" width="0.140625" customWidth="1"/>
    <col min="9" max="12" width="9.140625" hidden="1" customWidth="1"/>
  </cols>
  <sheetData>
    <row r="5" spans="1:25" ht="15.75" thickBot="1" x14ac:dyDescent="0.3"/>
    <row r="6" spans="1:25" ht="16.5" thickTop="1" thickBot="1" x14ac:dyDescent="0.3">
      <c r="A6" s="1" t="s">
        <v>0</v>
      </c>
      <c r="B6" s="8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25" ht="15.75" thickTop="1" x14ac:dyDescent="0.25">
      <c r="A7" s="20" t="s">
        <v>7</v>
      </c>
      <c r="B7" s="21"/>
      <c r="C7" s="21"/>
      <c r="D7" s="21"/>
      <c r="E7" s="21"/>
      <c r="F7" s="21"/>
      <c r="G7" s="22"/>
    </row>
    <row r="8" spans="1:25" x14ac:dyDescent="0.25">
      <c r="A8" s="23" t="s">
        <v>97</v>
      </c>
      <c r="B8" s="24"/>
      <c r="C8" s="24"/>
      <c r="D8" s="24"/>
      <c r="E8" s="24"/>
      <c r="F8" s="24"/>
      <c r="G8" s="25"/>
    </row>
    <row r="9" spans="1:25" ht="45" x14ac:dyDescent="0.25">
      <c r="A9" s="2" t="s">
        <v>119</v>
      </c>
      <c r="B9" s="3" t="s">
        <v>98</v>
      </c>
      <c r="C9" s="2">
        <v>15</v>
      </c>
      <c r="D9" s="2" t="s">
        <v>99</v>
      </c>
      <c r="E9" s="2">
        <v>4.4000000000000004</v>
      </c>
      <c r="F9" s="2">
        <v>0</v>
      </c>
      <c r="G9" s="2">
        <v>53.7</v>
      </c>
    </row>
    <row r="10" spans="1:25" ht="45" x14ac:dyDescent="0.25">
      <c r="A10" s="2" t="s">
        <v>100</v>
      </c>
      <c r="B10" s="3" t="s">
        <v>101</v>
      </c>
      <c r="C10" s="2">
        <v>200</v>
      </c>
      <c r="D10" s="2">
        <v>8.6</v>
      </c>
      <c r="E10" s="2">
        <v>11.3</v>
      </c>
      <c r="F10" s="2">
        <v>34.299999999999997</v>
      </c>
      <c r="G10" s="2">
        <v>272.8</v>
      </c>
    </row>
    <row r="11" spans="1:25" ht="30" x14ac:dyDescent="0.25">
      <c r="A11" s="2" t="s">
        <v>20</v>
      </c>
      <c r="B11" s="3" t="s">
        <v>102</v>
      </c>
      <c r="C11" s="2">
        <v>140</v>
      </c>
      <c r="D11" s="2">
        <v>1.1000000000000001</v>
      </c>
      <c r="E11" s="2">
        <v>0.3</v>
      </c>
      <c r="F11" s="2">
        <v>10.5</v>
      </c>
      <c r="G11" s="2">
        <v>49</v>
      </c>
    </row>
    <row r="12" spans="1:25" ht="30" x14ac:dyDescent="0.25">
      <c r="A12" s="3" t="s">
        <v>125</v>
      </c>
      <c r="B12" s="3" t="s">
        <v>126</v>
      </c>
      <c r="C12" s="3">
        <v>200</v>
      </c>
      <c r="D12" s="3">
        <v>1.6</v>
      </c>
      <c r="E12" s="3">
        <v>1.1000000000000001</v>
      </c>
      <c r="F12" s="3">
        <v>8.6</v>
      </c>
      <c r="G12" s="3">
        <v>50.9</v>
      </c>
    </row>
    <row r="13" spans="1:25" x14ac:dyDescent="0.25">
      <c r="A13" s="2" t="s">
        <v>20</v>
      </c>
      <c r="B13" s="3" t="s">
        <v>22</v>
      </c>
      <c r="C13" s="2">
        <v>25</v>
      </c>
      <c r="D13" s="2">
        <v>1.7</v>
      </c>
      <c r="E13" s="2">
        <v>0.3</v>
      </c>
      <c r="F13" s="2">
        <v>8.4</v>
      </c>
      <c r="G13" s="2">
        <v>42.7</v>
      </c>
    </row>
    <row r="14" spans="1:25" ht="30" x14ac:dyDescent="0.25">
      <c r="A14" s="2" t="s">
        <v>20</v>
      </c>
      <c r="B14" s="3" t="s">
        <v>21</v>
      </c>
      <c r="C14" s="2">
        <v>45</v>
      </c>
      <c r="D14" s="2">
        <v>3.4</v>
      </c>
      <c r="E14" s="2">
        <v>0.4</v>
      </c>
      <c r="F14" s="2">
        <v>22.1</v>
      </c>
      <c r="G14" s="2">
        <v>105.5</v>
      </c>
      <c r="P14" t="s">
        <v>96</v>
      </c>
    </row>
    <row r="15" spans="1:25" x14ac:dyDescent="0.25">
      <c r="A15" s="15" t="s">
        <v>105</v>
      </c>
      <c r="B15" s="16"/>
      <c r="C15" s="4">
        <f>SUM(C9:C14)</f>
        <v>625</v>
      </c>
      <c r="D15" s="4">
        <f t="shared" ref="D15:G15" si="0">SUM(D9:D14)</f>
        <v>16.399999999999999</v>
      </c>
      <c r="E15" s="4">
        <f t="shared" si="0"/>
        <v>17.8</v>
      </c>
      <c r="F15" s="4">
        <f t="shared" si="0"/>
        <v>83.9</v>
      </c>
      <c r="G15" s="4">
        <f t="shared" si="0"/>
        <v>574.59999999999991</v>
      </c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23" t="s">
        <v>106</v>
      </c>
      <c r="B16" s="24"/>
      <c r="C16" s="24"/>
      <c r="D16" s="24"/>
      <c r="E16" s="24"/>
      <c r="F16" s="24"/>
      <c r="G16" s="25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45" x14ac:dyDescent="0.25">
      <c r="A17" s="2" t="s">
        <v>8</v>
      </c>
      <c r="B17" s="3" t="s">
        <v>9</v>
      </c>
      <c r="C17" s="2">
        <v>60</v>
      </c>
      <c r="D17" s="2">
        <v>0.7</v>
      </c>
      <c r="E17" s="2">
        <v>0.1</v>
      </c>
      <c r="F17" s="2">
        <v>2.2999999999999998</v>
      </c>
      <c r="G17" s="2">
        <v>12.8</v>
      </c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30" x14ac:dyDescent="0.25">
      <c r="A18" s="2" t="s">
        <v>145</v>
      </c>
      <c r="B18" s="3" t="s">
        <v>146</v>
      </c>
      <c r="C18" s="2">
        <v>200</v>
      </c>
      <c r="D18" s="2">
        <v>7.9</v>
      </c>
      <c r="E18" s="2">
        <v>3.84</v>
      </c>
      <c r="F18" s="2">
        <v>12.4</v>
      </c>
      <c r="G18" s="2">
        <v>115.6</v>
      </c>
      <c r="N18" t="s">
        <v>144</v>
      </c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30" x14ac:dyDescent="0.25">
      <c r="A19" s="2" t="s">
        <v>40</v>
      </c>
      <c r="B19" s="3" t="s">
        <v>50</v>
      </c>
      <c r="C19" s="2">
        <v>150</v>
      </c>
      <c r="D19" s="2">
        <v>5.4</v>
      </c>
      <c r="E19" s="2">
        <v>4.9000000000000004</v>
      </c>
      <c r="F19" s="2">
        <v>32.799999999999997</v>
      </c>
      <c r="G19" s="2">
        <v>196.8</v>
      </c>
    </row>
    <row r="20" spans="1:25" ht="45" x14ac:dyDescent="0.25">
      <c r="A20" s="2" t="s">
        <v>14</v>
      </c>
      <c r="B20" s="3" t="s">
        <v>15</v>
      </c>
      <c r="C20" s="2">
        <v>80</v>
      </c>
      <c r="D20" s="2">
        <v>8.6999999999999993</v>
      </c>
      <c r="E20" s="2">
        <v>8.8000000000000007</v>
      </c>
      <c r="F20" s="2">
        <v>4.9000000000000004</v>
      </c>
      <c r="G20" s="2">
        <v>133.1</v>
      </c>
    </row>
    <row r="21" spans="1:25" ht="30" x14ac:dyDescent="0.25">
      <c r="A21" s="2" t="s">
        <v>87</v>
      </c>
      <c r="B21" s="3" t="s">
        <v>88</v>
      </c>
      <c r="C21" s="2">
        <v>20</v>
      </c>
      <c r="D21" s="2">
        <v>0.7</v>
      </c>
      <c r="E21" s="2">
        <v>0.5</v>
      </c>
      <c r="F21" s="2">
        <v>1.8</v>
      </c>
      <c r="G21" s="2">
        <v>14.1</v>
      </c>
    </row>
    <row r="22" spans="1:25" ht="45" x14ac:dyDescent="0.25">
      <c r="A22" s="2" t="s">
        <v>43</v>
      </c>
      <c r="B22" s="3" t="s">
        <v>44</v>
      </c>
      <c r="C22" s="2">
        <v>200</v>
      </c>
      <c r="D22" s="2">
        <v>0.5</v>
      </c>
      <c r="E22" s="2">
        <v>0</v>
      </c>
      <c r="F22" s="2">
        <v>19.8</v>
      </c>
      <c r="G22" s="2">
        <v>81</v>
      </c>
    </row>
    <row r="23" spans="1:25" ht="30" x14ac:dyDescent="0.25">
      <c r="A23" s="2" t="s">
        <v>20</v>
      </c>
      <c r="B23" s="3" t="s">
        <v>21</v>
      </c>
      <c r="C23" s="2">
        <v>60</v>
      </c>
      <c r="D23" s="2">
        <v>4.5999999999999996</v>
      </c>
      <c r="E23" s="2">
        <v>0.5</v>
      </c>
      <c r="F23" s="2">
        <v>29.5</v>
      </c>
      <c r="G23" s="2">
        <v>140.6</v>
      </c>
    </row>
    <row r="24" spans="1:25" x14ac:dyDescent="0.25">
      <c r="A24" s="2" t="s">
        <v>20</v>
      </c>
      <c r="B24" s="3" t="s">
        <v>22</v>
      </c>
      <c r="C24" s="2">
        <v>30</v>
      </c>
      <c r="D24" s="2">
        <v>2</v>
      </c>
      <c r="E24" s="2">
        <v>0.4</v>
      </c>
      <c r="F24" s="2">
        <v>10</v>
      </c>
      <c r="G24" s="2">
        <v>51.2</v>
      </c>
    </row>
    <row r="25" spans="1:25" x14ac:dyDescent="0.25">
      <c r="A25" s="15" t="s">
        <v>107</v>
      </c>
      <c r="B25" s="16"/>
      <c r="C25" s="4">
        <f>SUM(C17:C24)</f>
        <v>800</v>
      </c>
      <c r="D25" s="4">
        <f>SUM(D17:D24)</f>
        <v>30.5</v>
      </c>
      <c r="E25" s="4">
        <f>SUM(E17:E24)</f>
        <v>19.04</v>
      </c>
      <c r="F25" s="4">
        <f>SUM(F17:F24)</f>
        <v>113.5</v>
      </c>
      <c r="G25" s="4">
        <f>SUM(G17:G24)</f>
        <v>745.20000000000016</v>
      </c>
    </row>
    <row r="26" spans="1:25" ht="15.75" thickBot="1" x14ac:dyDescent="0.3">
      <c r="A26" s="17" t="s">
        <v>108</v>
      </c>
      <c r="B26" s="19"/>
      <c r="C26" s="2">
        <f>C15+C25</f>
        <v>1425</v>
      </c>
      <c r="D26" s="2">
        <f>D15+D25</f>
        <v>46.9</v>
      </c>
      <c r="E26" s="2">
        <f>E15+E25</f>
        <v>36.840000000000003</v>
      </c>
      <c r="F26" s="2">
        <f>F15+F25</f>
        <v>197.4</v>
      </c>
      <c r="G26" s="2">
        <f>G15+G25</f>
        <v>1319.8000000000002</v>
      </c>
    </row>
    <row r="27" spans="1:25" ht="15.75" thickTop="1" x14ac:dyDescent="0.25">
      <c r="A27" s="20" t="s">
        <v>24</v>
      </c>
      <c r="B27" s="21"/>
      <c r="C27" s="21"/>
      <c r="D27" s="21"/>
      <c r="E27" s="21"/>
      <c r="F27" s="21"/>
      <c r="G27" s="22"/>
    </row>
    <row r="28" spans="1:25" x14ac:dyDescent="0.25">
      <c r="A28" s="23" t="s">
        <v>97</v>
      </c>
      <c r="B28" s="24"/>
      <c r="C28" s="24"/>
      <c r="D28" s="24"/>
      <c r="E28" s="24"/>
      <c r="F28" s="24"/>
      <c r="G28" s="25"/>
    </row>
    <row r="29" spans="1:25" x14ac:dyDescent="0.25">
      <c r="A29" s="2" t="s">
        <v>134</v>
      </c>
      <c r="B29" s="3" t="s">
        <v>135</v>
      </c>
      <c r="C29" s="2">
        <v>200</v>
      </c>
      <c r="D29" s="2">
        <v>5</v>
      </c>
      <c r="E29" s="2">
        <v>5.8</v>
      </c>
      <c r="F29" s="2">
        <v>24.1</v>
      </c>
      <c r="G29" s="2">
        <v>168.9</v>
      </c>
    </row>
    <row r="30" spans="1:25" ht="45" x14ac:dyDescent="0.25">
      <c r="A30" s="2" t="s">
        <v>154</v>
      </c>
      <c r="B30" s="3" t="s">
        <v>155</v>
      </c>
      <c r="C30" s="2">
        <v>10</v>
      </c>
      <c r="D30" s="2">
        <v>0.1</v>
      </c>
      <c r="E30" s="2">
        <v>7.2</v>
      </c>
      <c r="F30" s="2">
        <v>0.1</v>
      </c>
      <c r="G30" s="2">
        <v>66.099999999999994</v>
      </c>
      <c r="J30" s="9"/>
      <c r="K30" s="9"/>
      <c r="L30" s="9"/>
    </row>
    <row r="31" spans="1:25" x14ac:dyDescent="0.25">
      <c r="A31" s="2" t="s">
        <v>20</v>
      </c>
      <c r="B31" s="3" t="s">
        <v>109</v>
      </c>
      <c r="C31" s="2">
        <v>120</v>
      </c>
      <c r="D31" s="2">
        <v>0.5</v>
      </c>
      <c r="E31" s="2">
        <v>0.5</v>
      </c>
      <c r="F31" s="2">
        <v>11.8</v>
      </c>
      <c r="G31" s="2">
        <v>53.3</v>
      </c>
      <c r="I31" s="9"/>
      <c r="J31" s="9"/>
      <c r="K31" s="9"/>
      <c r="L31" s="9"/>
      <c r="M31" s="9"/>
      <c r="N31" s="9"/>
      <c r="O31" s="9"/>
      <c r="P31" s="9"/>
      <c r="Q31" s="9"/>
    </row>
    <row r="32" spans="1:25" ht="30" x14ac:dyDescent="0.25">
      <c r="A32" s="2" t="s">
        <v>110</v>
      </c>
      <c r="B32" s="3" t="s">
        <v>111</v>
      </c>
      <c r="C32" s="2">
        <v>200</v>
      </c>
      <c r="D32" s="2">
        <v>4.7</v>
      </c>
      <c r="E32" s="2">
        <v>3.5</v>
      </c>
      <c r="F32" s="2">
        <v>12.5</v>
      </c>
      <c r="G32" s="2">
        <v>100.4</v>
      </c>
      <c r="I32" s="9"/>
      <c r="J32" s="9"/>
      <c r="K32" s="9"/>
      <c r="L32" s="9"/>
      <c r="M32" s="9"/>
      <c r="N32" s="9"/>
      <c r="O32" s="9"/>
      <c r="P32" s="9"/>
      <c r="Q32" s="9"/>
    </row>
    <row r="33" spans="1:23" x14ac:dyDescent="0.25">
      <c r="A33" s="2" t="s">
        <v>20</v>
      </c>
      <c r="B33" s="3" t="s">
        <v>22</v>
      </c>
      <c r="C33" s="2">
        <v>25</v>
      </c>
      <c r="D33" s="2">
        <v>1.7</v>
      </c>
      <c r="E33" s="2">
        <v>0.3</v>
      </c>
      <c r="F33" s="2">
        <v>8.4</v>
      </c>
      <c r="G33" s="2">
        <v>42.7</v>
      </c>
      <c r="I33" s="9"/>
      <c r="J33" s="9"/>
      <c r="K33" s="9"/>
      <c r="L33" s="9" t="s">
        <v>96</v>
      </c>
      <c r="M33" s="9"/>
      <c r="N33" s="9"/>
      <c r="O33" s="9"/>
      <c r="P33" s="9"/>
      <c r="Q33" s="9"/>
    </row>
    <row r="34" spans="1:23" ht="30" x14ac:dyDescent="0.25">
      <c r="A34" s="2" t="s">
        <v>20</v>
      </c>
      <c r="B34" s="3" t="s">
        <v>21</v>
      </c>
      <c r="C34" s="2">
        <v>45</v>
      </c>
      <c r="D34" s="2">
        <v>3.4</v>
      </c>
      <c r="E34" s="2">
        <v>0.4</v>
      </c>
      <c r="F34" s="2">
        <v>22.1</v>
      </c>
      <c r="G34" s="2">
        <v>105.5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x14ac:dyDescent="0.25">
      <c r="A35" s="15" t="s">
        <v>105</v>
      </c>
      <c r="B35" s="16"/>
      <c r="C35" s="5">
        <f>SUM(C29:C34)</f>
        <v>600</v>
      </c>
      <c r="D35" s="5">
        <f>SUM(D29:D34)</f>
        <v>15.4</v>
      </c>
      <c r="E35" s="5">
        <f>SUM(E29:E34)</f>
        <v>17.7</v>
      </c>
      <c r="F35" s="5">
        <f>SUM(F29:F34)</f>
        <v>79</v>
      </c>
      <c r="G35" s="6">
        <f>SUM(G29:G34)</f>
        <v>536.90000000000009</v>
      </c>
    </row>
    <row r="36" spans="1:23" x14ac:dyDescent="0.25">
      <c r="A36" s="23" t="s">
        <v>106</v>
      </c>
      <c r="B36" s="24"/>
      <c r="C36" s="24"/>
      <c r="D36" s="24"/>
      <c r="E36" s="24"/>
      <c r="F36" s="24"/>
      <c r="G36" s="25"/>
      <c r="K36" s="9"/>
      <c r="L36" s="9"/>
      <c r="M36" s="9"/>
      <c r="N36" s="9"/>
    </row>
    <row r="37" spans="1:23" ht="45" x14ac:dyDescent="0.25">
      <c r="A37" s="2" t="s">
        <v>56</v>
      </c>
      <c r="B37" s="3" t="s">
        <v>57</v>
      </c>
      <c r="C37" s="2">
        <v>60</v>
      </c>
      <c r="D37" s="2">
        <v>0.2</v>
      </c>
      <c r="E37" s="2">
        <v>0</v>
      </c>
      <c r="F37" s="2">
        <v>0.8</v>
      </c>
      <c r="G37" s="2">
        <v>4.2</v>
      </c>
      <c r="K37" s="9"/>
      <c r="L37" s="9"/>
      <c r="M37" s="9"/>
      <c r="N37" s="9"/>
    </row>
    <row r="38" spans="1:23" ht="45" x14ac:dyDescent="0.25">
      <c r="A38" s="2" t="s">
        <v>27</v>
      </c>
      <c r="B38" s="3" t="s">
        <v>28</v>
      </c>
      <c r="C38" s="2">
        <v>200</v>
      </c>
      <c r="D38" s="2">
        <v>4.7</v>
      </c>
      <c r="E38" s="2">
        <v>5.7</v>
      </c>
      <c r="F38" s="2">
        <v>10.1</v>
      </c>
      <c r="G38" s="2">
        <v>110.4</v>
      </c>
      <c r="K38" s="9"/>
      <c r="L38" s="9"/>
      <c r="M38" s="9"/>
      <c r="N38" s="9"/>
    </row>
    <row r="39" spans="1:23" x14ac:dyDescent="0.25">
      <c r="A39" s="2" t="s">
        <v>29</v>
      </c>
      <c r="B39" s="3" t="s">
        <v>30</v>
      </c>
      <c r="C39" s="2">
        <v>150</v>
      </c>
      <c r="D39" s="2">
        <v>3.6</v>
      </c>
      <c r="E39" s="2">
        <v>4.8</v>
      </c>
      <c r="F39" s="2">
        <v>36.4</v>
      </c>
      <c r="G39" s="2">
        <v>203.5</v>
      </c>
    </row>
    <row r="40" spans="1:23" ht="30" x14ac:dyDescent="0.25">
      <c r="A40" s="2" t="s">
        <v>31</v>
      </c>
      <c r="B40" s="3" t="s">
        <v>32</v>
      </c>
      <c r="C40" s="2">
        <v>80</v>
      </c>
      <c r="D40" s="2">
        <v>12.8</v>
      </c>
      <c r="E40" s="2">
        <v>4.0999999999999996</v>
      </c>
      <c r="F40" s="2">
        <v>6.1</v>
      </c>
      <c r="G40" s="2">
        <v>112.3</v>
      </c>
    </row>
    <row r="41" spans="1:23" ht="30" x14ac:dyDescent="0.25">
      <c r="A41" s="2" t="s">
        <v>33</v>
      </c>
      <c r="B41" s="3" t="s">
        <v>34</v>
      </c>
      <c r="C41" s="2">
        <v>20</v>
      </c>
      <c r="D41" s="2">
        <v>0.7</v>
      </c>
      <c r="E41" s="2">
        <v>1.5</v>
      </c>
      <c r="F41" s="2">
        <v>1.9</v>
      </c>
      <c r="G41" s="2">
        <v>23.8</v>
      </c>
    </row>
    <row r="42" spans="1:23" x14ac:dyDescent="0.25">
      <c r="A42" s="2" t="s">
        <v>103</v>
      </c>
      <c r="B42" s="3" t="s">
        <v>104</v>
      </c>
      <c r="C42" s="2">
        <v>200</v>
      </c>
      <c r="D42" s="2">
        <v>0.2</v>
      </c>
      <c r="E42" s="2">
        <v>0</v>
      </c>
      <c r="F42" s="2">
        <v>6.4</v>
      </c>
      <c r="G42" s="2">
        <v>26.8</v>
      </c>
    </row>
    <row r="43" spans="1:23" ht="30" x14ac:dyDescent="0.25">
      <c r="A43" s="2" t="s">
        <v>20</v>
      </c>
      <c r="B43" s="3" t="s">
        <v>21</v>
      </c>
      <c r="C43" s="2">
        <v>60</v>
      </c>
      <c r="D43" s="2">
        <v>4.5999999999999996</v>
      </c>
      <c r="E43" s="2">
        <v>0.5</v>
      </c>
      <c r="F43" s="2">
        <v>29.5</v>
      </c>
      <c r="G43" s="2">
        <v>140.6</v>
      </c>
    </row>
    <row r="44" spans="1:23" x14ac:dyDescent="0.25">
      <c r="A44" s="2" t="s">
        <v>20</v>
      </c>
      <c r="B44" s="3" t="s">
        <v>22</v>
      </c>
      <c r="C44" s="2">
        <v>30</v>
      </c>
      <c r="D44" s="2">
        <v>2</v>
      </c>
      <c r="E44" s="2">
        <v>0.4</v>
      </c>
      <c r="F44" s="2">
        <v>10</v>
      </c>
      <c r="G44" s="2">
        <v>51.2</v>
      </c>
    </row>
    <row r="45" spans="1:23" x14ac:dyDescent="0.25">
      <c r="A45" s="15" t="s">
        <v>107</v>
      </c>
      <c r="B45" s="16"/>
      <c r="C45" s="4">
        <f>SUM(C37:C44)</f>
        <v>800</v>
      </c>
      <c r="D45" s="4">
        <f t="shared" ref="D45:G45" si="1">SUM(D37:D44)</f>
        <v>28.799999999999997</v>
      </c>
      <c r="E45" s="4">
        <f t="shared" si="1"/>
        <v>17</v>
      </c>
      <c r="F45" s="4">
        <f t="shared" si="1"/>
        <v>101.19999999999999</v>
      </c>
      <c r="G45" s="4">
        <f t="shared" si="1"/>
        <v>672.80000000000007</v>
      </c>
    </row>
    <row r="46" spans="1:23" ht="15.75" thickBot="1" x14ac:dyDescent="0.3">
      <c r="A46" s="17" t="s">
        <v>108</v>
      </c>
      <c r="B46" s="19"/>
      <c r="C46" s="2">
        <f>C35+C45</f>
        <v>1400</v>
      </c>
      <c r="D46" s="2">
        <f t="shared" ref="D46:G46" si="2">D35+D45</f>
        <v>44.199999999999996</v>
      </c>
      <c r="E46" s="2">
        <f t="shared" si="2"/>
        <v>34.700000000000003</v>
      </c>
      <c r="F46" s="2">
        <f t="shared" si="2"/>
        <v>180.2</v>
      </c>
      <c r="G46" s="2">
        <f t="shared" si="2"/>
        <v>1209.7000000000003</v>
      </c>
    </row>
    <row r="47" spans="1:23" ht="15.75" thickTop="1" x14ac:dyDescent="0.25">
      <c r="A47" s="20" t="s">
        <v>37</v>
      </c>
      <c r="B47" s="21"/>
      <c r="C47" s="21"/>
      <c r="D47" s="21"/>
      <c r="E47" s="21"/>
      <c r="F47" s="21"/>
      <c r="G47" s="22"/>
    </row>
    <row r="48" spans="1:23" x14ac:dyDescent="0.25">
      <c r="A48" s="23" t="s">
        <v>97</v>
      </c>
      <c r="B48" s="24"/>
      <c r="C48" s="24"/>
      <c r="D48" s="24"/>
      <c r="E48" s="24"/>
      <c r="F48" s="24"/>
      <c r="G48" s="25"/>
    </row>
    <row r="49" spans="1:23" ht="45" x14ac:dyDescent="0.25">
      <c r="A49" s="2" t="s">
        <v>112</v>
      </c>
      <c r="B49" s="3" t="s">
        <v>113</v>
      </c>
      <c r="C49" s="2">
        <v>180</v>
      </c>
      <c r="D49" s="2">
        <v>6.5</v>
      </c>
      <c r="E49" s="2">
        <v>8.5</v>
      </c>
      <c r="F49" s="2">
        <v>30.6</v>
      </c>
      <c r="G49" s="2">
        <v>224.1</v>
      </c>
    </row>
    <row r="50" spans="1:23" ht="30" x14ac:dyDescent="0.25">
      <c r="A50" s="2" t="s">
        <v>114</v>
      </c>
      <c r="B50" s="3" t="s">
        <v>115</v>
      </c>
      <c r="C50" s="2">
        <v>75</v>
      </c>
      <c r="D50" s="2">
        <v>14.8</v>
      </c>
      <c r="E50" s="2">
        <v>5.3</v>
      </c>
      <c r="F50" s="2">
        <v>10.8</v>
      </c>
      <c r="G50" s="2">
        <v>150.6</v>
      </c>
    </row>
    <row r="51" spans="1:23" ht="45" x14ac:dyDescent="0.25">
      <c r="A51" s="2" t="s">
        <v>20</v>
      </c>
      <c r="B51" s="3" t="s">
        <v>116</v>
      </c>
      <c r="C51" s="2">
        <v>10</v>
      </c>
      <c r="D51" s="2">
        <v>0.1</v>
      </c>
      <c r="E51" s="2">
        <v>0</v>
      </c>
      <c r="F51" s="2">
        <v>7.2</v>
      </c>
      <c r="G51" s="2">
        <v>29</v>
      </c>
    </row>
    <row r="52" spans="1:23" x14ac:dyDescent="0.25">
      <c r="A52" s="2" t="s">
        <v>103</v>
      </c>
      <c r="B52" s="3" t="s">
        <v>104</v>
      </c>
      <c r="C52" s="2">
        <v>200</v>
      </c>
      <c r="D52" s="2">
        <v>0.2</v>
      </c>
      <c r="E52" s="2">
        <v>0</v>
      </c>
      <c r="F52" s="2">
        <v>6.4</v>
      </c>
      <c r="G52" s="2">
        <v>26.8</v>
      </c>
    </row>
    <row r="53" spans="1:23" x14ac:dyDescent="0.25">
      <c r="A53" s="2" t="s">
        <v>20</v>
      </c>
      <c r="B53" s="3" t="s">
        <v>22</v>
      </c>
      <c r="C53" s="2">
        <v>25</v>
      </c>
      <c r="D53" s="2">
        <v>1.7</v>
      </c>
      <c r="E53" s="2">
        <v>0.3</v>
      </c>
      <c r="F53" s="2">
        <v>8.4</v>
      </c>
      <c r="G53" s="2">
        <v>42.7</v>
      </c>
    </row>
    <row r="54" spans="1:23" ht="30" x14ac:dyDescent="0.25">
      <c r="A54" s="2" t="s">
        <v>20</v>
      </c>
      <c r="B54" s="3" t="s">
        <v>21</v>
      </c>
      <c r="C54" s="2">
        <v>45</v>
      </c>
      <c r="D54" s="2">
        <v>3.4</v>
      </c>
      <c r="E54" s="2">
        <v>0.4</v>
      </c>
      <c r="F54" s="2">
        <v>22.1</v>
      </c>
      <c r="G54" s="2">
        <v>105.5</v>
      </c>
    </row>
    <row r="55" spans="1:23" x14ac:dyDescent="0.25">
      <c r="A55" s="15" t="s">
        <v>105</v>
      </c>
      <c r="B55" s="16"/>
      <c r="C55" s="5">
        <f>SUM(C49:C54)</f>
        <v>535</v>
      </c>
      <c r="D55" s="5">
        <f>SUM(D49:D54)</f>
        <v>26.7</v>
      </c>
      <c r="E55" s="5">
        <f>SUM(E49:E54)</f>
        <v>14.500000000000002</v>
      </c>
      <c r="F55" s="5">
        <f>SUM(F49:F54)</f>
        <v>85.5</v>
      </c>
      <c r="G55" s="6">
        <f>SUM(G49:G54)</f>
        <v>578.70000000000005</v>
      </c>
    </row>
    <row r="56" spans="1:23" x14ac:dyDescent="0.25">
      <c r="A56" s="23" t="s">
        <v>106</v>
      </c>
      <c r="B56" s="24"/>
      <c r="C56" s="24"/>
      <c r="D56" s="24"/>
      <c r="E56" s="24"/>
      <c r="F56" s="24"/>
      <c r="G56" s="25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ht="45" x14ac:dyDescent="0.25">
      <c r="A57" s="2" t="s">
        <v>141</v>
      </c>
      <c r="B57" s="3" t="s">
        <v>140</v>
      </c>
      <c r="C57" s="2">
        <v>60</v>
      </c>
      <c r="D57" s="2">
        <v>0.6</v>
      </c>
      <c r="E57" s="2">
        <v>5.3</v>
      </c>
      <c r="F57" s="2">
        <v>4.0999999999999996</v>
      </c>
      <c r="G57" s="2">
        <v>67.099999999999994</v>
      </c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x14ac:dyDescent="0.25">
      <c r="A58" s="2" t="s">
        <v>38</v>
      </c>
      <c r="B58" s="3" t="s">
        <v>39</v>
      </c>
      <c r="C58" s="2">
        <v>200</v>
      </c>
      <c r="D58" s="2">
        <v>6.7</v>
      </c>
      <c r="E58" s="2">
        <v>4.5999999999999996</v>
      </c>
      <c r="F58" s="2">
        <v>16.3</v>
      </c>
      <c r="G58" s="2">
        <v>133.1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ht="45" x14ac:dyDescent="0.25">
      <c r="A59" s="2" t="s">
        <v>156</v>
      </c>
      <c r="B59" s="3" t="s">
        <v>157</v>
      </c>
      <c r="C59" s="2">
        <v>200</v>
      </c>
      <c r="D59" s="2">
        <v>22.1</v>
      </c>
      <c r="E59" s="2">
        <v>21.9</v>
      </c>
      <c r="F59" s="2">
        <v>13.2</v>
      </c>
      <c r="G59" s="2">
        <v>339.4</v>
      </c>
      <c r="J59" s="10"/>
      <c r="K59" s="10"/>
      <c r="L59" s="10"/>
      <c r="M59" s="11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ht="30" x14ac:dyDescent="0.25">
      <c r="A60" s="2" t="s">
        <v>138</v>
      </c>
      <c r="B60" s="3" t="s">
        <v>139</v>
      </c>
      <c r="C60" s="2">
        <v>200</v>
      </c>
      <c r="D60" s="2">
        <v>0.6</v>
      </c>
      <c r="E60" s="2">
        <v>0.2</v>
      </c>
      <c r="F60" s="2">
        <v>8.8000000000000007</v>
      </c>
      <c r="G60" s="2">
        <v>65.3</v>
      </c>
    </row>
    <row r="61" spans="1:23" ht="30" x14ac:dyDescent="0.25">
      <c r="A61" s="2" t="s">
        <v>20</v>
      </c>
      <c r="B61" s="3" t="s">
        <v>21</v>
      </c>
      <c r="C61" s="2">
        <v>60</v>
      </c>
      <c r="D61" s="2">
        <v>4.5999999999999996</v>
      </c>
      <c r="E61" s="2">
        <v>0.5</v>
      </c>
      <c r="F61" s="2">
        <v>29.5</v>
      </c>
      <c r="G61" s="2">
        <v>140.6</v>
      </c>
      <c r="L61" t="s">
        <v>96</v>
      </c>
    </row>
    <row r="62" spans="1:23" x14ac:dyDescent="0.25">
      <c r="A62" s="2" t="s">
        <v>20</v>
      </c>
      <c r="B62" s="3" t="s">
        <v>22</v>
      </c>
      <c r="C62" s="2">
        <v>30</v>
      </c>
      <c r="D62" s="2">
        <v>2</v>
      </c>
      <c r="E62" s="2">
        <v>0.4</v>
      </c>
      <c r="F62" s="2">
        <v>10</v>
      </c>
      <c r="G62" s="2">
        <v>51.2</v>
      </c>
    </row>
    <row r="63" spans="1:23" x14ac:dyDescent="0.25">
      <c r="A63" s="15" t="s">
        <v>107</v>
      </c>
      <c r="B63" s="16"/>
      <c r="C63" s="4">
        <f>SUM(C57:C62)</f>
        <v>750</v>
      </c>
      <c r="D63" s="4">
        <f>SUM(D57:D62)</f>
        <v>36.6</v>
      </c>
      <c r="E63" s="4">
        <f>SUM(E57:E62)</f>
        <v>32.9</v>
      </c>
      <c r="F63" s="4">
        <f>SUM(F57:F62)</f>
        <v>81.899999999999991</v>
      </c>
      <c r="G63" s="4">
        <f>SUM(G57:G62)</f>
        <v>796.69999999999993</v>
      </c>
    </row>
    <row r="64" spans="1:23" ht="15.75" thickBot="1" x14ac:dyDescent="0.3">
      <c r="A64" s="17" t="s">
        <v>108</v>
      </c>
      <c r="B64" s="19"/>
      <c r="C64" s="2">
        <f>C55+C63</f>
        <v>1285</v>
      </c>
      <c r="D64" s="2">
        <f>D55+D63</f>
        <v>63.3</v>
      </c>
      <c r="E64" s="2">
        <f>E55+E63</f>
        <v>47.4</v>
      </c>
      <c r="F64" s="2">
        <f>F55+F63</f>
        <v>167.39999999999998</v>
      </c>
      <c r="G64" s="2">
        <f>G55+G63</f>
        <v>1375.4</v>
      </c>
    </row>
    <row r="65" spans="1:14" ht="15.75" thickTop="1" x14ac:dyDescent="0.25">
      <c r="A65" s="20" t="s">
        <v>45</v>
      </c>
      <c r="B65" s="21"/>
      <c r="C65" s="21"/>
      <c r="D65" s="21"/>
      <c r="E65" s="21"/>
      <c r="F65" s="21"/>
      <c r="G65" s="22"/>
    </row>
    <row r="66" spans="1:14" x14ac:dyDescent="0.25">
      <c r="A66" s="23" t="s">
        <v>97</v>
      </c>
      <c r="B66" s="24"/>
      <c r="C66" s="24"/>
      <c r="D66" s="24"/>
      <c r="E66" s="24"/>
      <c r="F66" s="24"/>
      <c r="G66" s="25"/>
    </row>
    <row r="67" spans="1:14" ht="45" x14ac:dyDescent="0.25">
      <c r="A67" s="2" t="s">
        <v>136</v>
      </c>
      <c r="B67" s="3" t="s">
        <v>137</v>
      </c>
      <c r="C67" s="2">
        <v>200</v>
      </c>
      <c r="D67" s="2">
        <v>5.3</v>
      </c>
      <c r="E67" s="2">
        <v>5.4</v>
      </c>
      <c r="F67" s="2">
        <v>28.7</v>
      </c>
      <c r="G67" s="2">
        <v>184.5</v>
      </c>
    </row>
    <row r="68" spans="1:14" ht="30" x14ac:dyDescent="0.25">
      <c r="A68" s="2" t="s">
        <v>110</v>
      </c>
      <c r="B68" s="3" t="s">
        <v>111</v>
      </c>
      <c r="C68" s="2">
        <v>200</v>
      </c>
      <c r="D68" s="2">
        <v>4.7</v>
      </c>
      <c r="E68" s="2">
        <v>3.5</v>
      </c>
      <c r="F68" s="2">
        <v>12.5</v>
      </c>
      <c r="G68" s="2">
        <v>100.4</v>
      </c>
    </row>
    <row r="69" spans="1:14" x14ac:dyDescent="0.25">
      <c r="A69" s="2" t="s">
        <v>20</v>
      </c>
      <c r="B69" s="3" t="s">
        <v>124</v>
      </c>
      <c r="C69" s="2">
        <v>150</v>
      </c>
      <c r="D69" s="2">
        <v>0.6</v>
      </c>
      <c r="E69" s="2">
        <v>0.5</v>
      </c>
      <c r="F69" s="2">
        <v>15.5</v>
      </c>
      <c r="G69" s="2">
        <v>68.3</v>
      </c>
    </row>
    <row r="70" spans="1:14" x14ac:dyDescent="0.25">
      <c r="A70" s="2" t="s">
        <v>20</v>
      </c>
      <c r="B70" s="3" t="s">
        <v>22</v>
      </c>
      <c r="C70" s="2">
        <v>25</v>
      </c>
      <c r="D70" s="2">
        <v>1.7</v>
      </c>
      <c r="E70" s="2">
        <v>0.3</v>
      </c>
      <c r="F70" s="2">
        <v>8.4</v>
      </c>
      <c r="G70" s="2">
        <v>42.7</v>
      </c>
    </row>
    <row r="71" spans="1:14" ht="30" x14ac:dyDescent="0.25">
      <c r="A71" s="2" t="s">
        <v>20</v>
      </c>
      <c r="B71" s="3" t="s">
        <v>21</v>
      </c>
      <c r="C71" s="2">
        <v>45</v>
      </c>
      <c r="D71" s="2">
        <v>3.4</v>
      </c>
      <c r="E71" s="2">
        <v>0.4</v>
      </c>
      <c r="F71" s="2">
        <v>22.1</v>
      </c>
      <c r="G71" s="2">
        <v>105.5</v>
      </c>
    </row>
    <row r="72" spans="1:14" x14ac:dyDescent="0.25">
      <c r="A72" s="15" t="s">
        <v>105</v>
      </c>
      <c r="B72" s="16"/>
      <c r="C72" s="5">
        <f>SUM(C66:C71)</f>
        <v>620</v>
      </c>
      <c r="D72" s="5">
        <f>SUM(D66:D71)</f>
        <v>15.7</v>
      </c>
      <c r="E72" s="5">
        <f>SUM(E66:E71)</f>
        <v>10.100000000000001</v>
      </c>
      <c r="F72" s="5">
        <f>SUM(F66:F71)</f>
        <v>87.200000000000017</v>
      </c>
      <c r="G72" s="6">
        <f>SUM(G66:G71)</f>
        <v>501.4</v>
      </c>
    </row>
    <row r="73" spans="1:14" x14ac:dyDescent="0.25">
      <c r="A73" s="23" t="s">
        <v>106</v>
      </c>
      <c r="B73" s="24"/>
      <c r="C73" s="24"/>
      <c r="D73" s="24"/>
      <c r="E73" s="24"/>
      <c r="F73" s="24"/>
      <c r="G73" s="25"/>
    </row>
    <row r="74" spans="1:14" ht="45" x14ac:dyDescent="0.25">
      <c r="A74" s="2" t="s">
        <v>142</v>
      </c>
      <c r="B74" s="3" t="s">
        <v>143</v>
      </c>
      <c r="C74" s="2">
        <v>60</v>
      </c>
      <c r="D74" s="2">
        <v>0.6</v>
      </c>
      <c r="E74" s="2">
        <v>3.1</v>
      </c>
      <c r="F74" s="2">
        <v>1.8</v>
      </c>
      <c r="G74" s="2">
        <v>37.6</v>
      </c>
      <c r="N74" t="s">
        <v>144</v>
      </c>
    </row>
    <row r="75" spans="1:14" ht="45" x14ac:dyDescent="0.25">
      <c r="A75" s="2" t="s">
        <v>48</v>
      </c>
      <c r="B75" s="3" t="s">
        <v>49</v>
      </c>
      <c r="C75" s="2">
        <v>200</v>
      </c>
      <c r="D75" s="2">
        <v>4.7</v>
      </c>
      <c r="E75" s="2">
        <v>5.6</v>
      </c>
      <c r="F75" s="2">
        <v>5.7</v>
      </c>
      <c r="G75" s="2">
        <v>92.2</v>
      </c>
    </row>
    <row r="76" spans="1:14" ht="30" x14ac:dyDescent="0.25">
      <c r="A76" s="2" t="s">
        <v>40</v>
      </c>
      <c r="B76" s="3" t="s">
        <v>50</v>
      </c>
      <c r="C76" s="2">
        <v>150</v>
      </c>
      <c r="D76" s="2">
        <v>5.3</v>
      </c>
      <c r="E76" s="2">
        <v>4.9000000000000004</v>
      </c>
      <c r="F76" s="2">
        <v>32.799999999999997</v>
      </c>
      <c r="G76" s="2">
        <v>196.8</v>
      </c>
    </row>
    <row r="77" spans="1:14" ht="45" x14ac:dyDescent="0.25">
      <c r="A77" s="2" t="s">
        <v>51</v>
      </c>
      <c r="B77" s="3" t="s">
        <v>52</v>
      </c>
      <c r="C77" s="2">
        <v>90</v>
      </c>
      <c r="D77" s="2">
        <v>12</v>
      </c>
      <c r="E77" s="2">
        <v>12.4</v>
      </c>
      <c r="F77" s="2">
        <v>1.9</v>
      </c>
      <c r="G77" s="2">
        <v>167.4</v>
      </c>
    </row>
    <row r="78" spans="1:14" ht="45" x14ac:dyDescent="0.25">
      <c r="A78" s="2" t="s">
        <v>43</v>
      </c>
      <c r="B78" s="3" t="s">
        <v>44</v>
      </c>
      <c r="C78" s="2">
        <v>200</v>
      </c>
      <c r="D78" s="2">
        <v>0.5</v>
      </c>
      <c r="E78" s="2">
        <v>0</v>
      </c>
      <c r="F78" s="2">
        <v>19.8</v>
      </c>
      <c r="G78" s="2">
        <v>81</v>
      </c>
    </row>
    <row r="79" spans="1:14" ht="30" x14ac:dyDescent="0.25">
      <c r="A79" s="2" t="s">
        <v>20</v>
      </c>
      <c r="B79" s="3" t="s">
        <v>21</v>
      </c>
      <c r="C79" s="2">
        <v>60</v>
      </c>
      <c r="D79" s="2">
        <v>4.5999999999999996</v>
      </c>
      <c r="E79" s="2">
        <v>0.5</v>
      </c>
      <c r="F79" s="2">
        <v>29.5</v>
      </c>
      <c r="G79" s="2">
        <v>140.6</v>
      </c>
    </row>
    <row r="80" spans="1:14" x14ac:dyDescent="0.25">
      <c r="A80" s="2" t="s">
        <v>20</v>
      </c>
      <c r="B80" s="3" t="s">
        <v>22</v>
      </c>
      <c r="C80" s="2">
        <v>30</v>
      </c>
      <c r="D80" s="2">
        <v>2</v>
      </c>
      <c r="E80" s="2">
        <v>0.4</v>
      </c>
      <c r="F80" s="2">
        <v>10</v>
      </c>
      <c r="G80" s="2">
        <v>51.2</v>
      </c>
    </row>
    <row r="81" spans="1:16" x14ac:dyDescent="0.25">
      <c r="A81" s="15" t="s">
        <v>107</v>
      </c>
      <c r="B81" s="16"/>
      <c r="C81" s="4">
        <f>SUM(C74:C80)</f>
        <v>790</v>
      </c>
      <c r="D81" s="4">
        <f t="shared" ref="D81:G81" si="3">SUM(D74:D80)</f>
        <v>29.700000000000003</v>
      </c>
      <c r="E81" s="4">
        <f t="shared" si="3"/>
        <v>26.9</v>
      </c>
      <c r="F81" s="4">
        <f t="shared" si="3"/>
        <v>101.5</v>
      </c>
      <c r="G81" s="4">
        <f t="shared" si="3"/>
        <v>766.80000000000007</v>
      </c>
    </row>
    <row r="82" spans="1:16" ht="15.75" thickBot="1" x14ac:dyDescent="0.3">
      <c r="A82" s="17" t="s">
        <v>108</v>
      </c>
      <c r="B82" s="19"/>
      <c r="C82" s="2">
        <f>C72+C81</f>
        <v>1410</v>
      </c>
      <c r="D82" s="2">
        <f t="shared" ref="D82:G82" si="4">D72+D81</f>
        <v>45.400000000000006</v>
      </c>
      <c r="E82" s="2">
        <f t="shared" si="4"/>
        <v>37</v>
      </c>
      <c r="F82" s="2">
        <f t="shared" si="4"/>
        <v>188.70000000000002</v>
      </c>
      <c r="G82" s="2">
        <f t="shared" si="4"/>
        <v>1268.2</v>
      </c>
    </row>
    <row r="83" spans="1:16" ht="15.75" thickTop="1" x14ac:dyDescent="0.25">
      <c r="A83" s="20" t="s">
        <v>55</v>
      </c>
      <c r="B83" s="21"/>
      <c r="C83" s="21"/>
      <c r="D83" s="21"/>
      <c r="E83" s="21"/>
      <c r="F83" s="21"/>
      <c r="G83" s="22"/>
    </row>
    <row r="84" spans="1:16" x14ac:dyDescent="0.25">
      <c r="A84" s="23" t="s">
        <v>97</v>
      </c>
      <c r="B84" s="24"/>
      <c r="C84" s="24"/>
      <c r="D84" s="24"/>
      <c r="E84" s="24"/>
      <c r="F84" s="24"/>
      <c r="G84" s="25"/>
    </row>
    <row r="85" spans="1:16" ht="45" x14ac:dyDescent="0.25">
      <c r="A85" s="2" t="s">
        <v>119</v>
      </c>
      <c r="B85" s="3" t="s">
        <v>98</v>
      </c>
      <c r="C85" s="2">
        <v>15</v>
      </c>
      <c r="D85" s="2" t="s">
        <v>99</v>
      </c>
      <c r="E85" s="2">
        <v>4.4000000000000004</v>
      </c>
      <c r="F85" s="2">
        <v>0</v>
      </c>
      <c r="G85" s="2">
        <v>53.7</v>
      </c>
    </row>
    <row r="86" spans="1:16" ht="45" x14ac:dyDescent="0.25">
      <c r="A86" s="2" t="s">
        <v>149</v>
      </c>
      <c r="B86" s="3" t="s">
        <v>150</v>
      </c>
      <c r="C86" s="2">
        <v>250</v>
      </c>
      <c r="D86" s="2">
        <v>6.9</v>
      </c>
      <c r="E86" s="2">
        <v>5.6</v>
      </c>
      <c r="F86" s="2">
        <v>22.3</v>
      </c>
      <c r="G86" s="2">
        <v>167</v>
      </c>
      <c r="I86" s="9"/>
      <c r="J86" s="9"/>
      <c r="K86" s="9"/>
      <c r="L86" s="9"/>
      <c r="M86" s="9"/>
      <c r="N86" s="9" t="s">
        <v>144</v>
      </c>
      <c r="O86" s="9"/>
      <c r="P86" s="9"/>
    </row>
    <row r="87" spans="1:16" ht="30" x14ac:dyDescent="0.25">
      <c r="A87" s="2" t="s">
        <v>20</v>
      </c>
      <c r="B87" s="3" t="s">
        <v>102</v>
      </c>
      <c r="C87" s="2">
        <v>140</v>
      </c>
      <c r="D87" s="2">
        <v>1.1000000000000001</v>
      </c>
      <c r="E87" s="2">
        <v>0.3</v>
      </c>
      <c r="F87" s="2">
        <v>10.5</v>
      </c>
      <c r="G87" s="2">
        <v>49</v>
      </c>
      <c r="I87" s="9"/>
      <c r="J87" s="9"/>
      <c r="K87" s="9"/>
      <c r="L87" s="9"/>
      <c r="M87" s="9"/>
      <c r="N87" s="9" t="s">
        <v>144</v>
      </c>
      <c r="O87" s="9"/>
      <c r="P87" s="9"/>
    </row>
    <row r="88" spans="1:16" ht="45" x14ac:dyDescent="0.25">
      <c r="A88" s="2" t="s">
        <v>120</v>
      </c>
      <c r="B88" s="3" t="s">
        <v>121</v>
      </c>
      <c r="C88" s="2">
        <v>200</v>
      </c>
      <c r="D88" s="2">
        <v>3.9</v>
      </c>
      <c r="E88" s="2">
        <v>2.9</v>
      </c>
      <c r="F88" s="2">
        <v>11.2</v>
      </c>
      <c r="G88" s="2">
        <v>86</v>
      </c>
      <c r="I88" s="9"/>
      <c r="J88" s="9"/>
      <c r="K88" s="9"/>
      <c r="L88" s="9"/>
      <c r="M88" s="9"/>
      <c r="N88" s="9"/>
      <c r="O88" s="9"/>
      <c r="P88" s="9"/>
    </row>
    <row r="89" spans="1:16" x14ac:dyDescent="0.25">
      <c r="A89" s="2" t="s">
        <v>20</v>
      </c>
      <c r="B89" s="3" t="s">
        <v>22</v>
      </c>
      <c r="C89" s="2">
        <v>25</v>
      </c>
      <c r="D89" s="2">
        <v>1.7</v>
      </c>
      <c r="E89" s="2">
        <v>0.3</v>
      </c>
      <c r="F89" s="2">
        <v>8.4</v>
      </c>
      <c r="G89" s="2">
        <v>42.7</v>
      </c>
    </row>
    <row r="90" spans="1:16" ht="30" x14ac:dyDescent="0.25">
      <c r="A90" s="2" t="s">
        <v>20</v>
      </c>
      <c r="B90" s="3" t="s">
        <v>21</v>
      </c>
      <c r="C90" s="2">
        <v>45</v>
      </c>
      <c r="D90" s="2">
        <v>3.4</v>
      </c>
      <c r="E90" s="2">
        <v>0.4</v>
      </c>
      <c r="F90" s="2">
        <v>22.1</v>
      </c>
      <c r="G90" s="2">
        <v>105.5</v>
      </c>
    </row>
    <row r="91" spans="1:16" x14ac:dyDescent="0.25">
      <c r="A91" s="15" t="s">
        <v>105</v>
      </c>
      <c r="B91" s="16"/>
      <c r="C91" s="4">
        <f>SUM(C85:C90)</f>
        <v>675</v>
      </c>
      <c r="D91" s="4">
        <f t="shared" ref="D91" si="5">SUM(D85:D90)</f>
        <v>17</v>
      </c>
      <c r="E91" s="4">
        <f t="shared" ref="E91" si="6">SUM(E85:E90)</f>
        <v>13.900000000000002</v>
      </c>
      <c r="F91" s="4">
        <f t="shared" ref="F91" si="7">SUM(F85:F90)</f>
        <v>74.5</v>
      </c>
      <c r="G91" s="4">
        <f t="shared" ref="G91" si="8">SUM(G85:G90)</f>
        <v>503.9</v>
      </c>
    </row>
    <row r="92" spans="1:16" x14ac:dyDescent="0.25">
      <c r="A92" s="23" t="s">
        <v>106</v>
      </c>
      <c r="B92" s="24"/>
      <c r="C92" s="24"/>
      <c r="D92" s="24"/>
      <c r="E92" s="24"/>
      <c r="F92" s="24"/>
      <c r="G92" s="25"/>
    </row>
    <row r="93" spans="1:16" x14ac:dyDescent="0.25">
      <c r="A93" s="2" t="s">
        <v>20</v>
      </c>
      <c r="B93" s="3" t="s">
        <v>109</v>
      </c>
      <c r="C93" s="2">
        <v>150</v>
      </c>
      <c r="D93" s="2">
        <v>0.6</v>
      </c>
      <c r="E93" s="2">
        <v>0.6</v>
      </c>
      <c r="F93" s="2">
        <v>14.7</v>
      </c>
      <c r="G93" s="2">
        <v>66.599999999999994</v>
      </c>
    </row>
    <row r="94" spans="1:16" ht="30" x14ac:dyDescent="0.25">
      <c r="A94" s="2" t="s">
        <v>147</v>
      </c>
      <c r="B94" s="3" t="s">
        <v>148</v>
      </c>
      <c r="C94" s="2">
        <v>200</v>
      </c>
      <c r="D94" s="2">
        <v>1.8</v>
      </c>
      <c r="E94" s="2">
        <v>4.28</v>
      </c>
      <c r="F94" s="2">
        <v>10.6</v>
      </c>
      <c r="G94" s="2">
        <v>88.3</v>
      </c>
      <c r="N94" t="s">
        <v>144</v>
      </c>
    </row>
    <row r="95" spans="1:16" ht="30" x14ac:dyDescent="0.25">
      <c r="A95" s="2" t="s">
        <v>58</v>
      </c>
      <c r="B95" s="3" t="s">
        <v>59</v>
      </c>
      <c r="C95" s="2">
        <v>150</v>
      </c>
      <c r="D95" s="2">
        <v>8.1999999999999993</v>
      </c>
      <c r="E95" s="2">
        <v>6.3</v>
      </c>
      <c r="F95" s="2">
        <v>35.9</v>
      </c>
      <c r="G95" s="2">
        <v>233.7</v>
      </c>
    </row>
    <row r="96" spans="1:16" ht="30" x14ac:dyDescent="0.25">
      <c r="A96" s="2" t="s">
        <v>41</v>
      </c>
      <c r="B96" s="3" t="s">
        <v>42</v>
      </c>
      <c r="C96" s="2">
        <v>80</v>
      </c>
      <c r="D96" s="2">
        <v>14.3</v>
      </c>
      <c r="E96" s="2">
        <v>3.2</v>
      </c>
      <c r="F96" s="2">
        <v>10</v>
      </c>
      <c r="G96" s="2">
        <v>126.5</v>
      </c>
    </row>
    <row r="97" spans="1:7" ht="30" x14ac:dyDescent="0.25">
      <c r="A97" s="2" t="s">
        <v>16</v>
      </c>
      <c r="B97" s="3" t="s">
        <v>17</v>
      </c>
      <c r="C97" s="2">
        <v>20</v>
      </c>
      <c r="D97" s="2">
        <v>0.5</v>
      </c>
      <c r="E97" s="2">
        <v>0.8</v>
      </c>
      <c r="F97" s="2">
        <v>0.9</v>
      </c>
      <c r="G97" s="2">
        <v>12.5</v>
      </c>
    </row>
    <row r="98" spans="1:7" ht="30" x14ac:dyDescent="0.25">
      <c r="A98" s="2" t="s">
        <v>117</v>
      </c>
      <c r="B98" s="3" t="s">
        <v>118</v>
      </c>
      <c r="C98" s="2">
        <v>200</v>
      </c>
      <c r="D98" s="2">
        <v>0.2</v>
      </c>
      <c r="E98" s="2">
        <v>0.1</v>
      </c>
      <c r="F98" s="2">
        <v>6.6</v>
      </c>
      <c r="G98" s="2">
        <v>27.9</v>
      </c>
    </row>
    <row r="99" spans="1:7" ht="30" x14ac:dyDescent="0.25">
      <c r="A99" s="2" t="s">
        <v>20</v>
      </c>
      <c r="B99" s="3" t="s">
        <v>21</v>
      </c>
      <c r="C99" s="2">
        <v>60</v>
      </c>
      <c r="D99" s="2">
        <v>4.5999999999999996</v>
      </c>
      <c r="E99" s="2">
        <v>0.5</v>
      </c>
      <c r="F99" s="2">
        <v>29.5</v>
      </c>
      <c r="G99" s="2">
        <v>140.6</v>
      </c>
    </row>
    <row r="100" spans="1:7" x14ac:dyDescent="0.25">
      <c r="A100" s="2" t="s">
        <v>20</v>
      </c>
      <c r="B100" s="3" t="s">
        <v>22</v>
      </c>
      <c r="C100" s="2">
        <v>30</v>
      </c>
      <c r="D100" s="2">
        <v>2</v>
      </c>
      <c r="E100" s="2">
        <v>0.4</v>
      </c>
      <c r="F100" s="2">
        <v>10</v>
      </c>
      <c r="G100" s="2">
        <v>51.2</v>
      </c>
    </row>
    <row r="101" spans="1:7" x14ac:dyDescent="0.25">
      <c r="A101" s="15" t="s">
        <v>107</v>
      </c>
      <c r="B101" s="16"/>
      <c r="C101" s="4">
        <f>SUM(C93:C100)</f>
        <v>890</v>
      </c>
      <c r="D101" s="4">
        <f>SUM(D93:D100)</f>
        <v>32.199999999999996</v>
      </c>
      <c r="E101" s="4">
        <f>SUM(E93:E100)</f>
        <v>16.18</v>
      </c>
      <c r="F101" s="4">
        <f>SUM(F93:F100)</f>
        <v>118.19999999999999</v>
      </c>
      <c r="G101" s="4">
        <f>SUM(G93:G100)</f>
        <v>747.3</v>
      </c>
    </row>
    <row r="102" spans="1:7" ht="15.75" thickBot="1" x14ac:dyDescent="0.3">
      <c r="A102" s="17" t="s">
        <v>108</v>
      </c>
      <c r="B102" s="19"/>
      <c r="C102" s="2">
        <f>C91+C101</f>
        <v>1565</v>
      </c>
      <c r="D102" s="2">
        <f>D91+D101</f>
        <v>49.199999999999996</v>
      </c>
      <c r="E102" s="2">
        <f>E91+E101</f>
        <v>30.080000000000002</v>
      </c>
      <c r="F102" s="2">
        <f>F91+F101</f>
        <v>192.7</v>
      </c>
      <c r="G102" s="2">
        <f>G91+G101</f>
        <v>1251.1999999999998</v>
      </c>
    </row>
    <row r="103" spans="1:7" ht="15.75" thickTop="1" x14ac:dyDescent="0.25">
      <c r="A103" s="20" t="s">
        <v>7</v>
      </c>
      <c r="B103" s="21"/>
      <c r="C103" s="21"/>
      <c r="D103" s="21"/>
      <c r="E103" s="21"/>
      <c r="F103" s="21"/>
      <c r="G103" s="22"/>
    </row>
    <row r="104" spans="1:7" x14ac:dyDescent="0.25">
      <c r="A104" s="23" t="s">
        <v>97</v>
      </c>
      <c r="B104" s="24"/>
      <c r="C104" s="24"/>
      <c r="D104" s="24"/>
      <c r="E104" s="24"/>
      <c r="F104" s="24"/>
      <c r="G104" s="25"/>
    </row>
    <row r="105" spans="1:7" ht="45" x14ac:dyDescent="0.25">
      <c r="A105" s="2" t="s">
        <v>122</v>
      </c>
      <c r="B105" s="3" t="s">
        <v>123</v>
      </c>
      <c r="C105" s="2">
        <v>200</v>
      </c>
      <c r="D105" s="2">
        <v>8.3000000000000007</v>
      </c>
      <c r="E105" s="2">
        <v>10.1</v>
      </c>
      <c r="F105" s="2">
        <v>37.6</v>
      </c>
      <c r="G105" s="2">
        <v>274.89999999999998</v>
      </c>
    </row>
    <row r="106" spans="1:7" x14ac:dyDescent="0.25">
      <c r="A106" s="2" t="s">
        <v>20</v>
      </c>
      <c r="B106" s="3" t="s">
        <v>109</v>
      </c>
      <c r="C106" s="2">
        <v>100</v>
      </c>
      <c r="D106" s="2">
        <v>0.4</v>
      </c>
      <c r="E106" s="2">
        <v>0.4</v>
      </c>
      <c r="F106" s="2">
        <v>9.8000000000000007</v>
      </c>
      <c r="G106" s="2">
        <v>44.4</v>
      </c>
    </row>
    <row r="107" spans="1:7" ht="15" customHeight="1" x14ac:dyDescent="0.25">
      <c r="A107" s="2" t="s">
        <v>110</v>
      </c>
      <c r="B107" s="3" t="s">
        <v>111</v>
      </c>
      <c r="C107" s="2">
        <v>200</v>
      </c>
      <c r="D107" s="2">
        <v>4.7</v>
      </c>
      <c r="E107" s="2">
        <v>3.5</v>
      </c>
      <c r="F107" s="2">
        <v>12.5</v>
      </c>
      <c r="G107" s="2">
        <v>100.4</v>
      </c>
    </row>
    <row r="108" spans="1:7" x14ac:dyDescent="0.25">
      <c r="A108" s="2" t="s">
        <v>20</v>
      </c>
      <c r="B108" s="3" t="s">
        <v>22</v>
      </c>
      <c r="C108" s="2">
        <v>25</v>
      </c>
      <c r="D108" s="2">
        <v>1.7</v>
      </c>
      <c r="E108" s="2">
        <v>0.3</v>
      </c>
      <c r="F108" s="2">
        <v>8.4</v>
      </c>
      <c r="G108" s="2">
        <v>42.7</v>
      </c>
    </row>
    <row r="109" spans="1:7" ht="30" x14ac:dyDescent="0.25">
      <c r="A109" s="2" t="s">
        <v>20</v>
      </c>
      <c r="B109" s="3" t="s">
        <v>21</v>
      </c>
      <c r="C109" s="2">
        <v>45</v>
      </c>
      <c r="D109" s="2">
        <v>3.4</v>
      </c>
      <c r="E109" s="2">
        <v>0.4</v>
      </c>
      <c r="F109" s="2">
        <v>22.1</v>
      </c>
      <c r="G109" s="2">
        <v>105.5</v>
      </c>
    </row>
    <row r="110" spans="1:7" x14ac:dyDescent="0.25">
      <c r="A110" s="15" t="s">
        <v>105</v>
      </c>
      <c r="B110" s="16"/>
      <c r="C110" s="5">
        <f>SUM(C103:C109)</f>
        <v>570</v>
      </c>
      <c r="D110" s="5">
        <f t="shared" ref="D110" si="9">SUM(D103:D109)</f>
        <v>18.5</v>
      </c>
      <c r="E110" s="5">
        <f t="shared" ref="E110" si="10">SUM(E103:E109)</f>
        <v>14.700000000000001</v>
      </c>
      <c r="F110" s="5">
        <f t="shared" ref="F110" si="11">SUM(F103:F109)</f>
        <v>90.4</v>
      </c>
      <c r="G110" s="6">
        <f t="shared" ref="G110" si="12">SUM(G103:G109)</f>
        <v>567.89999999999986</v>
      </c>
    </row>
    <row r="111" spans="1:7" x14ac:dyDescent="0.25">
      <c r="A111" s="23" t="s">
        <v>106</v>
      </c>
      <c r="B111" s="24"/>
      <c r="C111" s="24"/>
      <c r="D111" s="24"/>
      <c r="E111" s="24"/>
      <c r="F111" s="24"/>
      <c r="G111" s="25"/>
    </row>
    <row r="112" spans="1:7" ht="60" x14ac:dyDescent="0.25">
      <c r="A112" s="2" t="s">
        <v>66</v>
      </c>
      <c r="B112" s="3" t="s">
        <v>67</v>
      </c>
      <c r="C112" s="2">
        <v>60</v>
      </c>
      <c r="D112" s="2">
        <v>1</v>
      </c>
      <c r="E112" s="2">
        <v>6.1</v>
      </c>
      <c r="F112" s="2">
        <v>5.8</v>
      </c>
      <c r="G112" s="2">
        <v>81.5</v>
      </c>
    </row>
    <row r="113" spans="1:17" ht="60" x14ac:dyDescent="0.25">
      <c r="A113" s="2" t="s">
        <v>132</v>
      </c>
      <c r="B113" s="3" t="s">
        <v>133</v>
      </c>
      <c r="C113" s="2">
        <v>200</v>
      </c>
      <c r="D113" s="2">
        <v>5.2</v>
      </c>
      <c r="E113" s="2">
        <v>2.8</v>
      </c>
      <c r="F113" s="2">
        <v>18.2</v>
      </c>
      <c r="G113" s="2">
        <v>119.6</v>
      </c>
    </row>
    <row r="114" spans="1:17" ht="45" x14ac:dyDescent="0.25">
      <c r="A114" s="2" t="s">
        <v>70</v>
      </c>
      <c r="B114" s="3" t="s">
        <v>71</v>
      </c>
      <c r="C114" s="2">
        <v>200</v>
      </c>
      <c r="D114" s="2">
        <v>15.3</v>
      </c>
      <c r="E114" s="2">
        <v>14.7</v>
      </c>
      <c r="F114" s="2">
        <v>38.6</v>
      </c>
      <c r="G114" s="2">
        <v>348.2</v>
      </c>
    </row>
    <row r="115" spans="1:17" ht="45" x14ac:dyDescent="0.25">
      <c r="A115" s="2" t="s">
        <v>43</v>
      </c>
      <c r="B115" s="3" t="s">
        <v>44</v>
      </c>
      <c r="C115" s="2">
        <v>200</v>
      </c>
      <c r="D115" s="2">
        <v>0.5</v>
      </c>
      <c r="E115" s="2">
        <v>0</v>
      </c>
      <c r="F115" s="2">
        <v>19.8</v>
      </c>
      <c r="G115" s="2">
        <v>81</v>
      </c>
    </row>
    <row r="116" spans="1:17" ht="30" x14ac:dyDescent="0.25">
      <c r="A116" s="2" t="s">
        <v>20</v>
      </c>
      <c r="B116" s="3" t="s">
        <v>21</v>
      </c>
      <c r="C116" s="2">
        <v>30</v>
      </c>
      <c r="D116" s="2">
        <v>2.2999999999999998</v>
      </c>
      <c r="E116" s="2">
        <v>0.2</v>
      </c>
      <c r="F116" s="2">
        <v>14.8</v>
      </c>
      <c r="G116" s="2">
        <v>70.3</v>
      </c>
    </row>
    <row r="117" spans="1:17" x14ac:dyDescent="0.25">
      <c r="A117" s="2" t="s">
        <v>20</v>
      </c>
      <c r="B117" s="3" t="s">
        <v>22</v>
      </c>
      <c r="C117" s="2">
        <v>15</v>
      </c>
      <c r="D117" s="2">
        <v>1</v>
      </c>
      <c r="E117" s="2">
        <v>0.2</v>
      </c>
      <c r="F117" s="2">
        <v>5</v>
      </c>
      <c r="G117" s="2">
        <v>25.6</v>
      </c>
    </row>
    <row r="118" spans="1:17" x14ac:dyDescent="0.25">
      <c r="A118" s="15" t="s">
        <v>107</v>
      </c>
      <c r="B118" s="16"/>
      <c r="C118" s="4">
        <f>SUM(C112:C117)</f>
        <v>705</v>
      </c>
      <c r="D118" s="4">
        <f t="shared" ref="D118:G118" si="13">SUM(D112:D117)</f>
        <v>25.3</v>
      </c>
      <c r="E118" s="4">
        <f t="shared" si="13"/>
        <v>23.999999999999996</v>
      </c>
      <c r="F118" s="4">
        <f t="shared" si="13"/>
        <v>102.2</v>
      </c>
      <c r="G118" s="4">
        <f t="shared" si="13"/>
        <v>726.19999999999993</v>
      </c>
    </row>
    <row r="119" spans="1:17" ht="15.75" thickBot="1" x14ac:dyDescent="0.3">
      <c r="A119" s="17" t="s">
        <v>108</v>
      </c>
      <c r="B119" s="19"/>
      <c r="C119" s="2">
        <f>C110+C118</f>
        <v>1275</v>
      </c>
      <c r="D119" s="2">
        <f t="shared" ref="D119:G119" si="14">D110+D118</f>
        <v>43.8</v>
      </c>
      <c r="E119" s="2">
        <f t="shared" si="14"/>
        <v>38.699999999999996</v>
      </c>
      <c r="F119" s="2">
        <f t="shared" si="14"/>
        <v>192.60000000000002</v>
      </c>
      <c r="G119" s="2">
        <f t="shared" si="14"/>
        <v>1294.0999999999999</v>
      </c>
    </row>
    <row r="120" spans="1:17" ht="15.75" thickTop="1" x14ac:dyDescent="0.25">
      <c r="A120" s="20" t="s">
        <v>24</v>
      </c>
      <c r="B120" s="21"/>
      <c r="C120" s="21"/>
      <c r="D120" s="21"/>
      <c r="E120" s="21"/>
      <c r="F120" s="21"/>
      <c r="G120" s="22"/>
    </row>
    <row r="121" spans="1:17" x14ac:dyDescent="0.25">
      <c r="A121" s="23" t="s">
        <v>97</v>
      </c>
      <c r="B121" s="24"/>
      <c r="C121" s="24"/>
      <c r="D121" s="24"/>
      <c r="E121" s="24"/>
      <c r="F121" s="24"/>
      <c r="G121" s="25"/>
    </row>
    <row r="122" spans="1:17" ht="45" x14ac:dyDescent="0.25">
      <c r="A122" s="2" t="s">
        <v>100</v>
      </c>
      <c r="B122" s="3" t="s">
        <v>101</v>
      </c>
      <c r="C122" s="2">
        <v>180</v>
      </c>
      <c r="D122" s="2">
        <v>7.7</v>
      </c>
      <c r="E122" s="2">
        <v>10.199999999999999</v>
      </c>
      <c r="F122" s="2">
        <v>30.9</v>
      </c>
      <c r="G122" s="2">
        <v>245.6</v>
      </c>
      <c r="N122" t="s">
        <v>151</v>
      </c>
    </row>
    <row r="123" spans="1:17" ht="45" x14ac:dyDescent="0.25">
      <c r="A123" s="2" t="s">
        <v>119</v>
      </c>
      <c r="B123" s="3" t="s">
        <v>98</v>
      </c>
      <c r="C123" s="2">
        <v>15</v>
      </c>
      <c r="D123" s="2" t="s">
        <v>99</v>
      </c>
      <c r="E123" s="2">
        <v>4.4000000000000004</v>
      </c>
      <c r="F123" s="2">
        <v>0</v>
      </c>
      <c r="G123" s="2">
        <v>53.7</v>
      </c>
      <c r="N123" t="s">
        <v>144</v>
      </c>
    </row>
    <row r="124" spans="1:17" ht="30" x14ac:dyDescent="0.25">
      <c r="A124" s="2" t="s">
        <v>20</v>
      </c>
      <c r="B124" s="3" t="s">
        <v>102</v>
      </c>
      <c r="C124" s="2">
        <v>140</v>
      </c>
      <c r="D124" s="2">
        <v>1.1000000000000001</v>
      </c>
      <c r="E124" s="2">
        <v>0.3</v>
      </c>
      <c r="F124" s="2">
        <v>10.5</v>
      </c>
      <c r="G124" s="2">
        <v>49</v>
      </c>
      <c r="J124" s="9"/>
      <c r="K124" s="9"/>
      <c r="L124" s="9"/>
      <c r="M124" s="9"/>
      <c r="N124" s="9" t="s">
        <v>151</v>
      </c>
      <c r="O124" s="9"/>
      <c r="P124" s="9"/>
      <c r="Q124" s="9"/>
    </row>
    <row r="125" spans="1:17" ht="30" x14ac:dyDescent="0.25">
      <c r="A125" s="3" t="s">
        <v>125</v>
      </c>
      <c r="B125" s="3" t="s">
        <v>126</v>
      </c>
      <c r="C125" s="3">
        <v>200</v>
      </c>
      <c r="D125" s="3">
        <v>1.6</v>
      </c>
      <c r="E125" s="3">
        <v>1.1000000000000001</v>
      </c>
      <c r="F125" s="3">
        <v>8.6</v>
      </c>
      <c r="G125" s="3">
        <v>50.9</v>
      </c>
      <c r="J125" s="9"/>
      <c r="K125" s="9"/>
      <c r="L125" s="9"/>
      <c r="M125" s="9"/>
      <c r="N125" s="9"/>
      <c r="O125" s="9"/>
      <c r="P125" s="9"/>
      <c r="Q125" s="9"/>
    </row>
    <row r="126" spans="1:17" x14ac:dyDescent="0.25">
      <c r="A126" s="2" t="s">
        <v>20</v>
      </c>
      <c r="B126" s="3" t="s">
        <v>22</v>
      </c>
      <c r="C126" s="2">
        <v>25</v>
      </c>
      <c r="D126" s="2">
        <v>1.7</v>
      </c>
      <c r="E126" s="2">
        <v>0.3</v>
      </c>
      <c r="F126" s="2">
        <v>8.4</v>
      </c>
      <c r="G126" s="2">
        <v>42.7</v>
      </c>
      <c r="J126" s="9"/>
      <c r="K126" s="9"/>
      <c r="L126" s="9"/>
      <c r="M126" s="9"/>
      <c r="N126" s="9"/>
      <c r="O126" s="9"/>
      <c r="P126" s="9"/>
      <c r="Q126" s="9"/>
    </row>
    <row r="127" spans="1:17" ht="30" x14ac:dyDescent="0.25">
      <c r="A127" s="2" t="s">
        <v>20</v>
      </c>
      <c r="B127" s="3" t="s">
        <v>21</v>
      </c>
      <c r="C127" s="2">
        <v>45</v>
      </c>
      <c r="D127" s="2">
        <v>3.4</v>
      </c>
      <c r="E127" s="2">
        <v>0.4</v>
      </c>
      <c r="F127" s="2">
        <v>22.1</v>
      </c>
      <c r="G127" s="2">
        <v>105.5</v>
      </c>
      <c r="J127" s="9"/>
      <c r="K127" s="9"/>
      <c r="L127" s="9"/>
      <c r="M127" s="9"/>
      <c r="N127" s="9"/>
      <c r="O127" s="9"/>
      <c r="P127" s="9"/>
      <c r="Q127" s="9"/>
    </row>
    <row r="128" spans="1:17" x14ac:dyDescent="0.25">
      <c r="A128" s="15" t="s">
        <v>105</v>
      </c>
      <c r="B128" s="16"/>
      <c r="C128" s="5">
        <f>SUM(C122:C127)</f>
        <v>605</v>
      </c>
      <c r="D128" s="5">
        <f>SUM(D122:D127)</f>
        <v>15.5</v>
      </c>
      <c r="E128" s="5">
        <f>SUM(E122:E127)</f>
        <v>16.7</v>
      </c>
      <c r="F128" s="5">
        <f>SUM(F122:F127)</f>
        <v>80.5</v>
      </c>
      <c r="G128" s="5">
        <f>SUM(G122:G127)</f>
        <v>547.4</v>
      </c>
    </row>
    <row r="129" spans="1:17" x14ac:dyDescent="0.25">
      <c r="A129" s="23" t="s">
        <v>106</v>
      </c>
      <c r="B129" s="24"/>
      <c r="C129" s="24"/>
      <c r="D129" s="24"/>
      <c r="E129" s="24"/>
      <c r="F129" s="24"/>
      <c r="G129" s="25"/>
    </row>
    <row r="130" spans="1:17" ht="45" x14ac:dyDescent="0.25">
      <c r="A130" s="2" t="s">
        <v>56</v>
      </c>
      <c r="B130" s="3" t="s">
        <v>57</v>
      </c>
      <c r="C130" s="2">
        <v>60</v>
      </c>
      <c r="D130" s="2">
        <v>0.5</v>
      </c>
      <c r="E130" s="2">
        <v>0.1</v>
      </c>
      <c r="F130" s="2">
        <v>1.5</v>
      </c>
      <c r="G130" s="2">
        <v>8.5</v>
      </c>
    </row>
    <row r="131" spans="1:17" ht="45" x14ac:dyDescent="0.25">
      <c r="A131" s="2" t="s">
        <v>74</v>
      </c>
      <c r="B131" s="3" t="s">
        <v>75</v>
      </c>
      <c r="C131" s="2">
        <v>200</v>
      </c>
      <c r="D131" s="2">
        <v>5.0999999999999996</v>
      </c>
      <c r="E131" s="2">
        <v>5.8</v>
      </c>
      <c r="F131" s="2">
        <v>10.8</v>
      </c>
      <c r="G131" s="2">
        <v>115.6</v>
      </c>
    </row>
    <row r="132" spans="1:17" ht="45" x14ac:dyDescent="0.25">
      <c r="A132" s="2" t="s">
        <v>12</v>
      </c>
      <c r="B132" s="3" t="s">
        <v>13</v>
      </c>
      <c r="C132" s="2">
        <v>150</v>
      </c>
      <c r="D132" s="2">
        <v>4.5</v>
      </c>
      <c r="E132" s="2">
        <v>5.5</v>
      </c>
      <c r="F132" s="2">
        <v>26.5</v>
      </c>
      <c r="G132" s="2">
        <v>173.7</v>
      </c>
    </row>
    <row r="133" spans="1:17" ht="30" x14ac:dyDescent="0.25">
      <c r="A133" s="2" t="s">
        <v>76</v>
      </c>
      <c r="B133" s="3" t="s">
        <v>77</v>
      </c>
      <c r="C133" s="2">
        <v>80</v>
      </c>
      <c r="D133" s="2">
        <v>15.2</v>
      </c>
      <c r="E133" s="2">
        <v>3.4</v>
      </c>
      <c r="F133" s="2">
        <v>10.6</v>
      </c>
      <c r="G133" s="2">
        <v>134.9</v>
      </c>
    </row>
    <row r="134" spans="1:17" ht="30" x14ac:dyDescent="0.25">
      <c r="A134" s="2" t="s">
        <v>33</v>
      </c>
      <c r="B134" s="3" t="s">
        <v>34</v>
      </c>
      <c r="C134" s="2">
        <v>20</v>
      </c>
      <c r="D134" s="2">
        <v>0.7</v>
      </c>
      <c r="E134" s="2">
        <v>1.5</v>
      </c>
      <c r="F134" s="2">
        <v>1.9</v>
      </c>
      <c r="G134" s="2">
        <v>23.8</v>
      </c>
    </row>
    <row r="135" spans="1:17" ht="30.75" customHeight="1" x14ac:dyDescent="0.25">
      <c r="A135" s="2" t="s">
        <v>117</v>
      </c>
      <c r="B135" s="3" t="s">
        <v>118</v>
      </c>
      <c r="C135" s="2">
        <v>200</v>
      </c>
      <c r="D135" s="2">
        <v>0.2</v>
      </c>
      <c r="E135" s="2">
        <v>0.1</v>
      </c>
      <c r="F135" s="2">
        <v>6.6</v>
      </c>
      <c r="G135" s="2">
        <v>27.9</v>
      </c>
    </row>
    <row r="136" spans="1:17" ht="30" x14ac:dyDescent="0.25">
      <c r="A136" s="2" t="s">
        <v>20</v>
      </c>
      <c r="B136" s="3" t="s">
        <v>21</v>
      </c>
      <c r="C136" s="2">
        <v>60</v>
      </c>
      <c r="D136" s="2">
        <v>4.5999999999999996</v>
      </c>
      <c r="E136" s="2">
        <v>0.5</v>
      </c>
      <c r="F136" s="2">
        <v>29.5</v>
      </c>
      <c r="G136" s="2">
        <v>140.6</v>
      </c>
    </row>
    <row r="137" spans="1:17" x14ac:dyDescent="0.25">
      <c r="A137" s="2" t="s">
        <v>20</v>
      </c>
      <c r="B137" s="3" t="s">
        <v>22</v>
      </c>
      <c r="C137" s="2">
        <v>30</v>
      </c>
      <c r="D137" s="2">
        <v>2</v>
      </c>
      <c r="E137" s="2">
        <v>0.4</v>
      </c>
      <c r="F137" s="2">
        <v>10</v>
      </c>
      <c r="G137" s="2">
        <v>51.2</v>
      </c>
    </row>
    <row r="138" spans="1:17" x14ac:dyDescent="0.25">
      <c r="A138" s="15" t="s">
        <v>107</v>
      </c>
      <c r="B138" s="16"/>
      <c r="C138" s="4">
        <f>SUM(C130:C137)</f>
        <v>800</v>
      </c>
      <c r="D138" s="4">
        <f t="shared" ref="D138:G138" si="15">SUM(D130:D137)</f>
        <v>32.799999999999997</v>
      </c>
      <c r="E138" s="4">
        <f t="shared" si="15"/>
        <v>17.299999999999997</v>
      </c>
      <c r="F138" s="4">
        <f t="shared" si="15"/>
        <v>97.4</v>
      </c>
      <c r="G138" s="4">
        <f t="shared" si="15"/>
        <v>676.19999999999993</v>
      </c>
    </row>
    <row r="139" spans="1:17" ht="15.75" thickBot="1" x14ac:dyDescent="0.3">
      <c r="A139" s="17" t="s">
        <v>108</v>
      </c>
      <c r="B139" s="19"/>
      <c r="C139" s="2">
        <f>C138+C138</f>
        <v>1600</v>
      </c>
      <c r="D139" s="2">
        <f t="shared" ref="D139:G139" si="16">D138+D138</f>
        <v>65.599999999999994</v>
      </c>
      <c r="E139" s="2">
        <f t="shared" si="16"/>
        <v>34.599999999999994</v>
      </c>
      <c r="F139" s="2">
        <f t="shared" si="16"/>
        <v>194.8</v>
      </c>
      <c r="G139" s="2">
        <f t="shared" si="16"/>
        <v>1352.3999999999999</v>
      </c>
      <c r="P139" t="s">
        <v>96</v>
      </c>
    </row>
    <row r="140" spans="1:17" ht="15.75" thickTop="1" x14ac:dyDescent="0.25">
      <c r="A140" s="20" t="s">
        <v>37</v>
      </c>
      <c r="B140" s="21"/>
      <c r="C140" s="21"/>
      <c r="D140" s="21"/>
      <c r="E140" s="21"/>
      <c r="F140" s="21"/>
      <c r="G140" s="22"/>
    </row>
    <row r="141" spans="1:17" x14ac:dyDescent="0.25">
      <c r="A141" s="23" t="s">
        <v>97</v>
      </c>
      <c r="B141" s="24"/>
      <c r="C141" s="24"/>
      <c r="D141" s="24"/>
      <c r="E141" s="24"/>
      <c r="F141" s="24"/>
      <c r="G141" s="25"/>
    </row>
    <row r="142" spans="1:17" ht="45" x14ac:dyDescent="0.25">
      <c r="A142" s="2" t="s">
        <v>136</v>
      </c>
      <c r="B142" s="3" t="s">
        <v>137</v>
      </c>
      <c r="C142" s="2">
        <v>220</v>
      </c>
      <c r="D142" s="2">
        <v>5.8</v>
      </c>
      <c r="E142" s="2">
        <v>5.9</v>
      </c>
      <c r="F142" s="2">
        <v>31.6</v>
      </c>
      <c r="G142" s="2">
        <v>203</v>
      </c>
    </row>
    <row r="143" spans="1:17" ht="45" x14ac:dyDescent="0.25">
      <c r="A143" s="2" t="s">
        <v>154</v>
      </c>
      <c r="B143" s="3" t="s">
        <v>155</v>
      </c>
      <c r="C143" s="2">
        <v>10</v>
      </c>
      <c r="D143" s="2">
        <v>0.1</v>
      </c>
      <c r="E143" s="2">
        <v>7.2</v>
      </c>
      <c r="F143" s="2">
        <v>0.1</v>
      </c>
      <c r="G143" s="2">
        <v>66.099999999999994</v>
      </c>
      <c r="J143" s="9"/>
      <c r="K143" s="9"/>
      <c r="L143" s="9"/>
      <c r="M143" s="9"/>
      <c r="N143" s="9"/>
      <c r="O143" s="9"/>
      <c r="P143" s="9"/>
      <c r="Q143" s="9"/>
    </row>
    <row r="144" spans="1:17" x14ac:dyDescent="0.25">
      <c r="A144" s="2" t="s">
        <v>20</v>
      </c>
      <c r="B144" s="3" t="s">
        <v>109</v>
      </c>
      <c r="C144" s="2">
        <v>100</v>
      </c>
      <c r="D144" s="2">
        <v>0.4</v>
      </c>
      <c r="E144" s="2">
        <v>0.4</v>
      </c>
      <c r="F144" s="2">
        <v>9.8000000000000007</v>
      </c>
      <c r="G144" s="2">
        <v>44.4</v>
      </c>
      <c r="J144" s="9"/>
      <c r="K144" s="9"/>
      <c r="L144" s="9"/>
      <c r="M144" s="9"/>
      <c r="N144" s="9"/>
      <c r="O144" s="9"/>
      <c r="P144" s="9"/>
      <c r="Q144" s="9"/>
    </row>
    <row r="145" spans="1:17" ht="45" x14ac:dyDescent="0.25">
      <c r="A145" s="2" t="s">
        <v>120</v>
      </c>
      <c r="B145" s="3" t="s">
        <v>121</v>
      </c>
      <c r="C145" s="2">
        <v>200</v>
      </c>
      <c r="D145" s="2">
        <v>3.9</v>
      </c>
      <c r="E145" s="2">
        <v>2.9</v>
      </c>
      <c r="F145" s="2">
        <v>11.2</v>
      </c>
      <c r="G145" s="2">
        <v>86</v>
      </c>
      <c r="J145" s="9"/>
      <c r="K145" s="9"/>
      <c r="L145" s="9"/>
      <c r="M145" s="9"/>
      <c r="N145" s="9"/>
      <c r="O145" s="9"/>
      <c r="P145" s="9"/>
      <c r="Q145" s="9"/>
    </row>
    <row r="146" spans="1:17" x14ac:dyDescent="0.25">
      <c r="A146" s="2" t="s">
        <v>20</v>
      </c>
      <c r="B146" s="3" t="s">
        <v>22</v>
      </c>
      <c r="C146" s="2">
        <v>25</v>
      </c>
      <c r="D146" s="2">
        <v>1.7</v>
      </c>
      <c r="E146" s="2">
        <v>0.3</v>
      </c>
      <c r="F146" s="2">
        <v>8.4</v>
      </c>
      <c r="G146" s="2">
        <v>42.7</v>
      </c>
      <c r="J146" s="9"/>
      <c r="K146" s="9"/>
      <c r="L146" s="9"/>
      <c r="M146" s="9"/>
      <c r="N146" s="9"/>
      <c r="O146" s="9"/>
      <c r="P146" s="9"/>
      <c r="Q146" s="9"/>
    </row>
    <row r="147" spans="1:17" ht="30" x14ac:dyDescent="0.25">
      <c r="A147" s="2" t="s">
        <v>20</v>
      </c>
      <c r="B147" s="3" t="s">
        <v>21</v>
      </c>
      <c r="C147" s="2">
        <v>45</v>
      </c>
      <c r="D147" s="2">
        <v>3.4</v>
      </c>
      <c r="E147" s="2">
        <v>0.4</v>
      </c>
      <c r="F147" s="2">
        <v>22.1</v>
      </c>
      <c r="G147" s="2">
        <v>105.5</v>
      </c>
      <c r="J147" s="9"/>
      <c r="K147" s="9"/>
      <c r="L147" s="9"/>
      <c r="M147" s="9"/>
      <c r="N147" s="9"/>
      <c r="O147" s="9"/>
      <c r="P147" s="9"/>
      <c r="Q147" s="9"/>
    </row>
    <row r="148" spans="1:17" x14ac:dyDescent="0.25">
      <c r="A148" s="15" t="s">
        <v>105</v>
      </c>
      <c r="B148" s="16"/>
      <c r="C148" s="4">
        <f>SUM(C142:C147)</f>
        <v>600</v>
      </c>
      <c r="D148" s="4">
        <f t="shared" ref="D148:G148" si="17">SUM(D142:D147)</f>
        <v>15.299999999999999</v>
      </c>
      <c r="E148" s="4">
        <f t="shared" si="17"/>
        <v>17.100000000000001</v>
      </c>
      <c r="F148" s="4">
        <f t="shared" si="17"/>
        <v>83.2</v>
      </c>
      <c r="G148" s="4">
        <f t="shared" si="17"/>
        <v>547.70000000000005</v>
      </c>
    </row>
    <row r="149" spans="1:17" x14ac:dyDescent="0.25">
      <c r="A149" s="23" t="s">
        <v>106</v>
      </c>
      <c r="B149" s="24"/>
      <c r="C149" s="24"/>
      <c r="D149" s="24"/>
      <c r="E149" s="24"/>
      <c r="F149" s="24"/>
      <c r="G149" s="25"/>
    </row>
    <row r="150" spans="1:17" x14ac:dyDescent="0.25">
      <c r="A150" s="2" t="s">
        <v>20</v>
      </c>
      <c r="B150" s="3" t="s">
        <v>124</v>
      </c>
      <c r="C150" s="2">
        <v>150</v>
      </c>
      <c r="D150" s="2">
        <v>0.6</v>
      </c>
      <c r="E150" s="2">
        <v>0.5</v>
      </c>
      <c r="F150" s="2">
        <v>15.5</v>
      </c>
      <c r="G150" s="2">
        <v>68.3</v>
      </c>
      <c r="J150" s="9"/>
      <c r="K150" s="9"/>
      <c r="L150" s="9"/>
      <c r="M150" s="9"/>
      <c r="N150" s="9"/>
      <c r="O150" s="9"/>
      <c r="P150" s="9"/>
      <c r="Q150" s="9"/>
    </row>
    <row r="151" spans="1:17" ht="45" x14ac:dyDescent="0.25">
      <c r="A151" s="2" t="s">
        <v>80</v>
      </c>
      <c r="B151" s="3" t="s">
        <v>28</v>
      </c>
      <c r="C151" s="2">
        <v>200</v>
      </c>
      <c r="D151" s="2">
        <v>4.7</v>
      </c>
      <c r="E151" s="2">
        <v>5.7</v>
      </c>
      <c r="F151" s="2">
        <v>10.1</v>
      </c>
      <c r="G151" s="2">
        <v>110.4</v>
      </c>
      <c r="J151" s="9"/>
      <c r="K151" s="9"/>
      <c r="L151" s="9"/>
      <c r="M151" s="9"/>
      <c r="N151" s="9"/>
      <c r="O151" s="9"/>
      <c r="P151" s="9"/>
      <c r="Q151" s="9"/>
    </row>
    <row r="152" spans="1:17" ht="30" x14ac:dyDescent="0.25">
      <c r="A152" s="2" t="s">
        <v>58</v>
      </c>
      <c r="B152" s="3" t="s">
        <v>59</v>
      </c>
      <c r="C152" s="2">
        <v>150</v>
      </c>
      <c r="D152" s="2">
        <v>8.1999999999999993</v>
      </c>
      <c r="E152" s="2">
        <v>6.3</v>
      </c>
      <c r="F152" s="2">
        <v>35.9</v>
      </c>
      <c r="G152" s="2">
        <v>233.7</v>
      </c>
    </row>
    <row r="153" spans="1:17" ht="30" x14ac:dyDescent="0.25">
      <c r="A153" s="2" t="s">
        <v>152</v>
      </c>
      <c r="B153" s="3" t="s">
        <v>153</v>
      </c>
      <c r="C153" s="2">
        <v>90</v>
      </c>
      <c r="D153" s="2">
        <v>13.5</v>
      </c>
      <c r="E153" s="2">
        <v>13.1</v>
      </c>
      <c r="F153" s="2">
        <v>3.2</v>
      </c>
      <c r="G153" s="2">
        <v>185.6</v>
      </c>
    </row>
    <row r="154" spans="1:17" ht="30" x14ac:dyDescent="0.25">
      <c r="A154" s="2" t="s">
        <v>138</v>
      </c>
      <c r="B154" s="3" t="s">
        <v>139</v>
      </c>
      <c r="C154" s="2">
        <v>200</v>
      </c>
      <c r="D154" s="2">
        <v>0.6</v>
      </c>
      <c r="E154" s="2">
        <v>0.2</v>
      </c>
      <c r="F154" s="2">
        <v>8.8000000000000007</v>
      </c>
      <c r="G154" s="2">
        <v>65.3</v>
      </c>
    </row>
    <row r="155" spans="1:17" ht="30" x14ac:dyDescent="0.25">
      <c r="A155" s="2" t="s">
        <v>20</v>
      </c>
      <c r="B155" s="3" t="s">
        <v>21</v>
      </c>
      <c r="C155" s="2">
        <v>30</v>
      </c>
      <c r="D155" s="2">
        <v>2.2999999999999998</v>
      </c>
      <c r="E155" s="2">
        <v>0.2</v>
      </c>
      <c r="F155" s="2">
        <v>14.8</v>
      </c>
      <c r="G155" s="2">
        <v>70.3</v>
      </c>
    </row>
    <row r="156" spans="1:17" x14ac:dyDescent="0.25">
      <c r="A156" s="2" t="s">
        <v>20</v>
      </c>
      <c r="B156" s="3" t="s">
        <v>22</v>
      </c>
      <c r="C156" s="2">
        <v>15</v>
      </c>
      <c r="D156" s="2">
        <v>1</v>
      </c>
      <c r="E156" s="2">
        <v>0.2</v>
      </c>
      <c r="F156" s="2">
        <v>5</v>
      </c>
      <c r="G156" s="2">
        <v>25.6</v>
      </c>
    </row>
    <row r="157" spans="1:17" x14ac:dyDescent="0.25">
      <c r="A157" s="15" t="s">
        <v>107</v>
      </c>
      <c r="B157" s="16"/>
      <c r="C157" s="4">
        <f>SUM(C150:C156)</f>
        <v>835</v>
      </c>
      <c r="D157" s="4">
        <f>SUM(D150:D156)</f>
        <v>30.900000000000002</v>
      </c>
      <c r="E157" s="4">
        <f>SUM(E150:E156)</f>
        <v>26.2</v>
      </c>
      <c r="F157" s="4">
        <f>SUM(F150:F156)</f>
        <v>93.3</v>
      </c>
      <c r="G157" s="4">
        <f>SUM(G150:G156)</f>
        <v>759.19999999999993</v>
      </c>
    </row>
    <row r="158" spans="1:17" ht="15.75" thickBot="1" x14ac:dyDescent="0.3">
      <c r="A158" s="26" t="s">
        <v>108</v>
      </c>
      <c r="B158" s="27"/>
      <c r="C158" s="3">
        <f>C148+C157</f>
        <v>1435</v>
      </c>
      <c r="D158" s="3">
        <f>D148+D157</f>
        <v>46.2</v>
      </c>
      <c r="E158" s="3">
        <f>E148+E157</f>
        <v>43.3</v>
      </c>
      <c r="F158" s="3">
        <f>F148+F157</f>
        <v>176.5</v>
      </c>
      <c r="G158" s="3">
        <f>G148+G157</f>
        <v>1306.9000000000001</v>
      </c>
    </row>
    <row r="159" spans="1:17" ht="15.75" thickTop="1" x14ac:dyDescent="0.25">
      <c r="A159" s="20" t="s">
        <v>45</v>
      </c>
      <c r="B159" s="21"/>
      <c r="C159" s="21"/>
      <c r="D159" s="21"/>
      <c r="E159" s="21"/>
      <c r="F159" s="21"/>
      <c r="G159" s="22"/>
    </row>
    <row r="160" spans="1:17" x14ac:dyDescent="0.25">
      <c r="A160" s="23" t="s">
        <v>97</v>
      </c>
      <c r="B160" s="24"/>
      <c r="C160" s="24"/>
      <c r="D160" s="24"/>
      <c r="E160" s="24"/>
      <c r="F160" s="24"/>
      <c r="G160" s="25"/>
    </row>
    <row r="161" spans="1:7" x14ac:dyDescent="0.25">
      <c r="A161" s="2" t="s">
        <v>134</v>
      </c>
      <c r="B161" s="3" t="s">
        <v>135</v>
      </c>
      <c r="C161" s="2">
        <v>200</v>
      </c>
      <c r="D161" s="2">
        <v>5</v>
      </c>
      <c r="E161" s="2">
        <v>5.8</v>
      </c>
      <c r="F161" s="2">
        <v>24.1</v>
      </c>
      <c r="G161" s="2">
        <v>168.9</v>
      </c>
    </row>
    <row r="162" spans="1:7" x14ac:dyDescent="0.25">
      <c r="A162" s="2" t="s">
        <v>20</v>
      </c>
      <c r="B162" s="3" t="s">
        <v>124</v>
      </c>
      <c r="C162" s="2">
        <v>150</v>
      </c>
      <c r="D162" s="2">
        <v>0.6</v>
      </c>
      <c r="E162" s="2">
        <v>0.5</v>
      </c>
      <c r="F162" s="2">
        <v>15.5</v>
      </c>
      <c r="G162" s="2">
        <v>68.3</v>
      </c>
    </row>
    <row r="163" spans="1:7" ht="45" x14ac:dyDescent="0.25">
      <c r="A163" s="2" t="s">
        <v>119</v>
      </c>
      <c r="B163" s="3" t="s">
        <v>98</v>
      </c>
      <c r="C163" s="2">
        <v>17</v>
      </c>
      <c r="D163" s="2">
        <v>3.9</v>
      </c>
      <c r="E163" s="2">
        <v>5</v>
      </c>
      <c r="F163" s="2">
        <v>0</v>
      </c>
      <c r="G163" s="2">
        <v>60.9</v>
      </c>
    </row>
    <row r="164" spans="1:7" ht="30" x14ac:dyDescent="0.25">
      <c r="A164" s="3" t="s">
        <v>125</v>
      </c>
      <c r="B164" s="3" t="s">
        <v>126</v>
      </c>
      <c r="C164" s="3">
        <v>200</v>
      </c>
      <c r="D164" s="3">
        <v>1.6</v>
      </c>
      <c r="E164" s="3">
        <v>1.1000000000000001</v>
      </c>
      <c r="F164" s="3">
        <v>8.6</v>
      </c>
      <c r="G164" s="3">
        <v>50.9</v>
      </c>
    </row>
    <row r="165" spans="1:7" x14ac:dyDescent="0.25">
      <c r="A165" s="2" t="s">
        <v>20</v>
      </c>
      <c r="B165" s="3" t="s">
        <v>22</v>
      </c>
      <c r="C165" s="2">
        <v>30</v>
      </c>
      <c r="D165" s="2">
        <v>2</v>
      </c>
      <c r="E165" s="2">
        <v>0.4</v>
      </c>
      <c r="F165" s="2">
        <v>10</v>
      </c>
      <c r="G165" s="2">
        <v>51.2</v>
      </c>
    </row>
    <row r="166" spans="1:7" ht="30" x14ac:dyDescent="0.25">
      <c r="A166" s="2" t="s">
        <v>20</v>
      </c>
      <c r="B166" s="3" t="s">
        <v>21</v>
      </c>
      <c r="C166" s="2">
        <v>45</v>
      </c>
      <c r="D166" s="2">
        <v>3.4</v>
      </c>
      <c r="E166" s="2">
        <v>0.4</v>
      </c>
      <c r="F166" s="2">
        <v>22.1</v>
      </c>
      <c r="G166" s="2">
        <v>105.5</v>
      </c>
    </row>
    <row r="167" spans="1:7" x14ac:dyDescent="0.25">
      <c r="A167" s="15" t="s">
        <v>105</v>
      </c>
      <c r="B167" s="16"/>
      <c r="C167" s="4">
        <f>SUM(C161:C166)</f>
        <v>642</v>
      </c>
      <c r="D167" s="4">
        <f>SUM(D161:D166)</f>
        <v>16.5</v>
      </c>
      <c r="E167" s="4">
        <f>SUM(E161:E166)</f>
        <v>13.200000000000001</v>
      </c>
      <c r="F167" s="4">
        <f>SUM(F161:F166)</f>
        <v>80.300000000000011</v>
      </c>
      <c r="G167" s="4">
        <f>SUM(G161:G166)</f>
        <v>505.69999999999993</v>
      </c>
    </row>
    <row r="168" spans="1:7" x14ac:dyDescent="0.25">
      <c r="A168" s="23" t="s">
        <v>106</v>
      </c>
      <c r="B168" s="24"/>
      <c r="C168" s="24"/>
      <c r="D168" s="24"/>
      <c r="E168" s="24"/>
      <c r="F168" s="24"/>
      <c r="G168" s="25"/>
    </row>
    <row r="169" spans="1:7" ht="45" x14ac:dyDescent="0.25">
      <c r="A169" s="2" t="s">
        <v>8</v>
      </c>
      <c r="B169" s="3" t="s">
        <v>9</v>
      </c>
      <c r="C169" s="2">
        <v>60</v>
      </c>
      <c r="D169" s="2">
        <v>0.7</v>
      </c>
      <c r="E169" s="2">
        <v>0.1</v>
      </c>
      <c r="F169" s="2">
        <v>2.2999999999999998</v>
      </c>
      <c r="G169" s="2">
        <v>12.8</v>
      </c>
    </row>
    <row r="170" spans="1:7" ht="30" x14ac:dyDescent="0.25">
      <c r="A170" s="2" t="s">
        <v>68</v>
      </c>
      <c r="B170" s="3" t="s">
        <v>69</v>
      </c>
      <c r="C170" s="2">
        <v>200</v>
      </c>
      <c r="D170" s="2">
        <v>4.8</v>
      </c>
      <c r="E170" s="2">
        <v>5.8</v>
      </c>
      <c r="F170" s="2">
        <v>13.6</v>
      </c>
      <c r="G170" s="2">
        <v>125.5</v>
      </c>
    </row>
    <row r="171" spans="1:7" ht="30" x14ac:dyDescent="0.25">
      <c r="A171" s="2" t="s">
        <v>40</v>
      </c>
      <c r="B171" s="3" t="s">
        <v>50</v>
      </c>
      <c r="C171" s="2">
        <v>150</v>
      </c>
      <c r="D171" s="2">
        <v>5.3</v>
      </c>
      <c r="E171" s="2">
        <v>4.9000000000000004</v>
      </c>
      <c r="F171" s="2">
        <v>32.799999999999997</v>
      </c>
      <c r="G171" s="2">
        <v>196.8</v>
      </c>
    </row>
    <row r="172" spans="1:7" ht="30" x14ac:dyDescent="0.25">
      <c r="A172" s="2" t="s">
        <v>85</v>
      </c>
      <c r="B172" s="3" t="s">
        <v>86</v>
      </c>
      <c r="C172" s="2">
        <v>80</v>
      </c>
      <c r="D172" s="2">
        <v>10.9</v>
      </c>
      <c r="E172" s="2">
        <v>9.6999999999999993</v>
      </c>
      <c r="F172" s="2">
        <v>5.4</v>
      </c>
      <c r="G172" s="2">
        <v>152.9</v>
      </c>
    </row>
    <row r="173" spans="1:7" ht="30" x14ac:dyDescent="0.25">
      <c r="A173" s="2" t="s">
        <v>87</v>
      </c>
      <c r="B173" s="3" t="s">
        <v>88</v>
      </c>
      <c r="C173" s="2">
        <v>20</v>
      </c>
      <c r="D173" s="2">
        <v>0.7</v>
      </c>
      <c r="E173" s="2">
        <v>0.5</v>
      </c>
      <c r="F173" s="2">
        <v>1.8</v>
      </c>
      <c r="G173" s="2">
        <v>14.1</v>
      </c>
    </row>
    <row r="174" spans="1:7" ht="45" x14ac:dyDescent="0.25">
      <c r="A174" s="2" t="s">
        <v>43</v>
      </c>
      <c r="B174" s="3" t="s">
        <v>44</v>
      </c>
      <c r="C174" s="2">
        <v>200</v>
      </c>
      <c r="D174" s="2">
        <v>0.5</v>
      </c>
      <c r="E174" s="2">
        <v>0</v>
      </c>
      <c r="F174" s="2">
        <v>19.8</v>
      </c>
      <c r="G174" s="2">
        <v>81</v>
      </c>
    </row>
    <row r="175" spans="1:7" ht="30" x14ac:dyDescent="0.25">
      <c r="A175" s="2" t="s">
        <v>20</v>
      </c>
      <c r="B175" s="3" t="s">
        <v>21</v>
      </c>
      <c r="C175" s="2">
        <v>60</v>
      </c>
      <c r="D175" s="2">
        <v>4.5999999999999996</v>
      </c>
      <c r="E175" s="2">
        <v>0.5</v>
      </c>
      <c r="F175" s="2">
        <v>29.5</v>
      </c>
      <c r="G175" s="2">
        <v>140.6</v>
      </c>
    </row>
    <row r="176" spans="1:7" x14ac:dyDescent="0.25">
      <c r="A176" s="2" t="s">
        <v>20</v>
      </c>
      <c r="B176" s="3" t="s">
        <v>22</v>
      </c>
      <c r="C176" s="2">
        <v>30</v>
      </c>
      <c r="D176" s="2">
        <v>2</v>
      </c>
      <c r="E176" s="2">
        <v>0.4</v>
      </c>
      <c r="F176" s="2">
        <v>10</v>
      </c>
      <c r="G176" s="2">
        <v>51.2</v>
      </c>
    </row>
    <row r="177" spans="1:16" x14ac:dyDescent="0.25">
      <c r="A177" s="15" t="s">
        <v>107</v>
      </c>
      <c r="B177" s="16"/>
      <c r="C177" s="4">
        <f>SUM(C169:C176)</f>
        <v>800</v>
      </c>
      <c r="D177" s="4">
        <f t="shared" ref="D177:G177" si="18">SUM(D169:D176)</f>
        <v>29.5</v>
      </c>
      <c r="E177" s="4">
        <f t="shared" si="18"/>
        <v>21.9</v>
      </c>
      <c r="F177" s="4">
        <f t="shared" si="18"/>
        <v>115.19999999999999</v>
      </c>
      <c r="G177" s="4">
        <f t="shared" si="18"/>
        <v>774.90000000000009</v>
      </c>
    </row>
    <row r="178" spans="1:16" ht="15.75" thickBot="1" x14ac:dyDescent="0.3">
      <c r="A178" s="26" t="s">
        <v>108</v>
      </c>
      <c r="B178" s="27"/>
      <c r="C178" s="3">
        <f>C167+C177</f>
        <v>1442</v>
      </c>
      <c r="D178" s="3">
        <f t="shared" ref="D178:G178" si="19">D167+D177</f>
        <v>46</v>
      </c>
      <c r="E178" s="3">
        <f t="shared" si="19"/>
        <v>35.1</v>
      </c>
      <c r="F178" s="3">
        <f t="shared" si="19"/>
        <v>195.5</v>
      </c>
      <c r="G178" s="3">
        <f t="shared" si="19"/>
        <v>1280.5999999999999</v>
      </c>
    </row>
    <row r="179" spans="1:16" ht="15.75" thickTop="1" x14ac:dyDescent="0.25">
      <c r="A179" s="20" t="s">
        <v>55</v>
      </c>
      <c r="B179" s="21"/>
      <c r="C179" s="21"/>
      <c r="D179" s="21"/>
      <c r="E179" s="21"/>
      <c r="F179" s="21"/>
      <c r="G179" s="22"/>
    </row>
    <row r="180" spans="1:16" x14ac:dyDescent="0.25">
      <c r="A180" s="23" t="s">
        <v>97</v>
      </c>
      <c r="B180" s="24"/>
      <c r="C180" s="24"/>
      <c r="D180" s="24"/>
      <c r="E180" s="24"/>
      <c r="F180" s="24"/>
      <c r="G180" s="25"/>
    </row>
    <row r="181" spans="1:16" ht="45" x14ac:dyDescent="0.25">
      <c r="A181" s="2" t="s">
        <v>112</v>
      </c>
      <c r="B181" s="3" t="s">
        <v>113</v>
      </c>
      <c r="C181" s="2">
        <v>180</v>
      </c>
      <c r="D181" s="2">
        <v>5.4</v>
      </c>
      <c r="E181" s="2">
        <v>7.1</v>
      </c>
      <c r="F181" s="2">
        <v>25.5</v>
      </c>
      <c r="G181" s="2">
        <v>186.75</v>
      </c>
    </row>
    <row r="182" spans="1:16" x14ac:dyDescent="0.25">
      <c r="A182" s="2" t="s">
        <v>127</v>
      </c>
      <c r="B182" s="3" t="s">
        <v>128</v>
      </c>
      <c r="C182" s="2">
        <v>75</v>
      </c>
      <c r="D182" s="2">
        <v>14.7</v>
      </c>
      <c r="E182" s="2">
        <v>4.3</v>
      </c>
      <c r="F182" s="2">
        <v>12.3</v>
      </c>
      <c r="G182" s="2">
        <v>159.5</v>
      </c>
    </row>
    <row r="183" spans="1:16" ht="33.75" customHeight="1" x14ac:dyDescent="0.25">
      <c r="A183" s="2" t="s">
        <v>110</v>
      </c>
      <c r="B183" s="3" t="s">
        <v>111</v>
      </c>
      <c r="C183" s="2">
        <v>200</v>
      </c>
      <c r="D183" s="2">
        <v>4.7</v>
      </c>
      <c r="E183" s="2">
        <v>3.5</v>
      </c>
      <c r="F183" s="2">
        <v>12.5</v>
      </c>
      <c r="G183" s="2">
        <v>100.4</v>
      </c>
      <c r="O183" t="s">
        <v>96</v>
      </c>
    </row>
    <row r="184" spans="1:16" x14ac:dyDescent="0.25">
      <c r="A184" s="2" t="s">
        <v>20</v>
      </c>
      <c r="B184" s="3" t="s">
        <v>22</v>
      </c>
      <c r="C184" s="2">
        <v>25</v>
      </c>
      <c r="D184" s="2">
        <v>1.7</v>
      </c>
      <c r="E184" s="2">
        <v>0.3</v>
      </c>
      <c r="F184" s="2">
        <v>8.4</v>
      </c>
      <c r="G184" s="2">
        <v>42.7</v>
      </c>
    </row>
    <row r="185" spans="1:16" ht="30" x14ac:dyDescent="0.25">
      <c r="A185" s="2" t="s">
        <v>20</v>
      </c>
      <c r="B185" s="3" t="s">
        <v>21</v>
      </c>
      <c r="C185" s="2">
        <v>45</v>
      </c>
      <c r="D185" s="2">
        <v>3.4</v>
      </c>
      <c r="E185" s="2">
        <v>0.4</v>
      </c>
      <c r="F185" s="2">
        <v>22.1</v>
      </c>
      <c r="G185" s="2">
        <v>105.5</v>
      </c>
    </row>
    <row r="186" spans="1:16" x14ac:dyDescent="0.25">
      <c r="A186" s="15" t="s">
        <v>105</v>
      </c>
      <c r="B186" s="16"/>
      <c r="C186" s="4">
        <f>SUM(C181:C185)</f>
        <v>525</v>
      </c>
      <c r="D186" s="4">
        <f>SUM(D181:D185)</f>
        <v>29.9</v>
      </c>
      <c r="E186" s="4">
        <f>SUM(E181:E185)</f>
        <v>15.6</v>
      </c>
      <c r="F186" s="4">
        <f>SUM(F181:F185)</f>
        <v>80.8</v>
      </c>
      <c r="G186" s="4">
        <f>SUM(G181:G185)</f>
        <v>594.84999999999991</v>
      </c>
    </row>
    <row r="187" spans="1:16" x14ac:dyDescent="0.25">
      <c r="A187" s="23" t="s">
        <v>106</v>
      </c>
      <c r="B187" s="24"/>
      <c r="C187" s="24"/>
      <c r="D187" s="24"/>
      <c r="E187" s="24"/>
      <c r="F187" s="24"/>
      <c r="G187" s="25"/>
      <c r="M187" s="9"/>
      <c r="N187" s="9"/>
      <c r="O187" s="9"/>
      <c r="P187" s="9"/>
    </row>
    <row r="188" spans="1:16" ht="45" x14ac:dyDescent="0.25">
      <c r="A188" s="2" t="s">
        <v>56</v>
      </c>
      <c r="B188" s="3" t="s">
        <v>57</v>
      </c>
      <c r="C188" s="2">
        <v>60</v>
      </c>
      <c r="D188" s="2">
        <v>0.5</v>
      </c>
      <c r="E188" s="2">
        <v>0.1</v>
      </c>
      <c r="F188" s="2">
        <v>1.5</v>
      </c>
      <c r="G188" s="2">
        <v>8.5</v>
      </c>
      <c r="J188" s="2"/>
      <c r="K188" s="3"/>
      <c r="L188" s="2"/>
      <c r="M188" s="9"/>
      <c r="N188" s="9"/>
      <c r="O188" s="9"/>
      <c r="P188" s="9"/>
    </row>
    <row r="189" spans="1:16" ht="45" x14ac:dyDescent="0.25">
      <c r="A189" s="2" t="s">
        <v>48</v>
      </c>
      <c r="B189" s="3" t="s">
        <v>49</v>
      </c>
      <c r="C189" s="2">
        <v>200</v>
      </c>
      <c r="D189" s="2">
        <v>4.7</v>
      </c>
      <c r="E189" s="2">
        <v>5.6</v>
      </c>
      <c r="F189" s="2">
        <v>5.7</v>
      </c>
      <c r="G189" s="2">
        <v>92.2</v>
      </c>
      <c r="M189" s="9"/>
      <c r="N189" s="9"/>
      <c r="O189" s="9"/>
      <c r="P189" s="9"/>
    </row>
    <row r="190" spans="1:16" x14ac:dyDescent="0.25">
      <c r="A190" s="2" t="s">
        <v>29</v>
      </c>
      <c r="B190" s="3" t="s">
        <v>30</v>
      </c>
      <c r="C190" s="2">
        <v>150</v>
      </c>
      <c r="D190" s="2">
        <v>3.6</v>
      </c>
      <c r="E190" s="2">
        <v>4.8</v>
      </c>
      <c r="F190" s="2">
        <v>36.4</v>
      </c>
      <c r="G190" s="2">
        <v>203.5</v>
      </c>
    </row>
    <row r="191" spans="1:16" ht="30" x14ac:dyDescent="0.25">
      <c r="A191" s="2" t="s">
        <v>41</v>
      </c>
      <c r="B191" s="3" t="s">
        <v>42</v>
      </c>
      <c r="C191" s="2">
        <v>80</v>
      </c>
      <c r="D191" s="2">
        <v>15.2</v>
      </c>
      <c r="E191" s="2">
        <v>3.4</v>
      </c>
      <c r="F191" s="2">
        <v>10.6</v>
      </c>
      <c r="G191" s="2">
        <v>135</v>
      </c>
    </row>
    <row r="192" spans="1:16" ht="30" x14ac:dyDescent="0.25">
      <c r="A192" s="2" t="s">
        <v>16</v>
      </c>
      <c r="B192" s="3" t="s">
        <v>17</v>
      </c>
      <c r="C192" s="2">
        <v>20</v>
      </c>
      <c r="D192" s="2">
        <v>0.5</v>
      </c>
      <c r="E192" s="2">
        <v>0.8</v>
      </c>
      <c r="F192" s="2">
        <v>0.9</v>
      </c>
      <c r="G192" s="2">
        <v>12.5</v>
      </c>
    </row>
    <row r="193" spans="1:7" x14ac:dyDescent="0.25">
      <c r="A193" s="2" t="s">
        <v>103</v>
      </c>
      <c r="B193" s="3" t="s">
        <v>104</v>
      </c>
      <c r="C193" s="2">
        <v>200</v>
      </c>
      <c r="D193" s="2">
        <v>0.2</v>
      </c>
      <c r="E193" s="2">
        <v>0</v>
      </c>
      <c r="F193" s="2">
        <v>6.4</v>
      </c>
      <c r="G193" s="2">
        <v>26.8</v>
      </c>
    </row>
    <row r="194" spans="1:7" ht="30" x14ac:dyDescent="0.25">
      <c r="A194" s="2" t="s">
        <v>20</v>
      </c>
      <c r="B194" s="3" t="s">
        <v>21</v>
      </c>
      <c r="C194" s="2">
        <v>60</v>
      </c>
      <c r="D194" s="2">
        <v>4.5999999999999996</v>
      </c>
      <c r="E194" s="2">
        <v>0.5</v>
      </c>
      <c r="F194" s="2">
        <v>29.5</v>
      </c>
      <c r="G194" s="2">
        <v>140.6</v>
      </c>
    </row>
    <row r="195" spans="1:7" x14ac:dyDescent="0.25">
      <c r="A195" s="2" t="s">
        <v>20</v>
      </c>
      <c r="B195" s="3" t="s">
        <v>22</v>
      </c>
      <c r="C195" s="2">
        <v>30</v>
      </c>
      <c r="D195" s="2">
        <v>2</v>
      </c>
      <c r="E195" s="2">
        <v>0.4</v>
      </c>
      <c r="F195" s="2">
        <v>10</v>
      </c>
      <c r="G195" s="2">
        <v>51.2</v>
      </c>
    </row>
    <row r="196" spans="1:7" x14ac:dyDescent="0.25">
      <c r="A196" s="15" t="s">
        <v>107</v>
      </c>
      <c r="B196" s="16"/>
      <c r="C196" s="4">
        <f>SUM(C188:C195)</f>
        <v>800</v>
      </c>
      <c r="D196" s="4">
        <f t="shared" ref="D196:G196" si="20">SUM(D188:D195)</f>
        <v>31.299999999999997</v>
      </c>
      <c r="E196" s="4">
        <f t="shared" si="20"/>
        <v>15.600000000000001</v>
      </c>
      <c r="F196" s="4">
        <f t="shared" si="20"/>
        <v>101</v>
      </c>
      <c r="G196" s="4">
        <f t="shared" si="20"/>
        <v>670.30000000000007</v>
      </c>
    </row>
    <row r="197" spans="1:7" x14ac:dyDescent="0.25">
      <c r="A197" s="30" t="s">
        <v>108</v>
      </c>
      <c r="B197" s="30"/>
      <c r="C197" s="2">
        <f>C186+C196</f>
        <v>1325</v>
      </c>
      <c r="D197" s="2">
        <f t="shared" ref="D197:G197" si="21">D186+D196</f>
        <v>61.199999999999996</v>
      </c>
      <c r="E197" s="2">
        <f t="shared" si="21"/>
        <v>31.200000000000003</v>
      </c>
      <c r="F197" s="2">
        <f t="shared" si="21"/>
        <v>181.8</v>
      </c>
      <c r="G197" s="2">
        <f t="shared" si="21"/>
        <v>1265.1500000000001</v>
      </c>
    </row>
    <row r="198" spans="1:7" x14ac:dyDescent="0.25">
      <c r="A198" s="2"/>
      <c r="B198" s="3"/>
      <c r="C198" s="2"/>
      <c r="D198" s="2"/>
      <c r="E198" s="2"/>
      <c r="F198" s="2"/>
      <c r="G198" s="2"/>
    </row>
    <row r="199" spans="1:7" x14ac:dyDescent="0.25">
      <c r="A199" s="28" t="s">
        <v>129</v>
      </c>
      <c r="B199" s="28"/>
      <c r="C199">
        <f>(C15+C35+C55+C72+C91+C110+C128+C148+C167+C186)/10</f>
        <v>599.70000000000005</v>
      </c>
      <c r="D199">
        <f>(D15+D35+D55+D72+D91+D110+D128+D148+D167+D186)/10</f>
        <v>18.690000000000001</v>
      </c>
      <c r="E199">
        <f>(E15+E35+E55+E72+E91+E110+E128+E148+E167+E186)/10</f>
        <v>15.129999999999999</v>
      </c>
      <c r="F199">
        <f>(F15+F35+F55+F72+F91+F110+F128+F148+F167+F186)/10</f>
        <v>82.53</v>
      </c>
      <c r="G199">
        <f>(G15+G35+G55+G72+G91+G110+G128+G148+G167+G186)/10</f>
        <v>545.90499999999997</v>
      </c>
    </row>
    <row r="200" spans="1:7" x14ac:dyDescent="0.25">
      <c r="A200" s="29" t="s">
        <v>130</v>
      </c>
      <c r="B200" s="29"/>
      <c r="C200">
        <f t="shared" ref="C200:G201" si="22">(C25+C45+C63+C81+C101+C118+C138+C157+C177+C196)/10</f>
        <v>797</v>
      </c>
      <c r="D200">
        <f t="shared" si="22"/>
        <v>30.760000000000009</v>
      </c>
      <c r="E200">
        <f t="shared" si="22"/>
        <v>21.701999999999998</v>
      </c>
      <c r="F200">
        <f t="shared" si="22"/>
        <v>102.53999999999999</v>
      </c>
      <c r="G200">
        <f t="shared" si="22"/>
        <v>733.56</v>
      </c>
    </row>
    <row r="201" spans="1:7" x14ac:dyDescent="0.25">
      <c r="A201" s="29" t="s">
        <v>131</v>
      </c>
      <c r="B201" s="29"/>
      <c r="C201">
        <f t="shared" si="22"/>
        <v>1416.2</v>
      </c>
      <c r="D201">
        <f t="shared" si="22"/>
        <v>51.179999999999993</v>
      </c>
      <c r="E201">
        <f t="shared" si="22"/>
        <v>36.892000000000003</v>
      </c>
      <c r="F201">
        <f t="shared" si="22"/>
        <v>186.76</v>
      </c>
      <c r="G201">
        <f t="shared" si="22"/>
        <v>1292.3449999999998</v>
      </c>
    </row>
    <row r="202" spans="1:7" x14ac:dyDescent="0.25">
      <c r="A202" s="9"/>
      <c r="B202" s="9"/>
    </row>
  </sheetData>
  <mergeCells count="63">
    <mergeCell ref="A199:B199"/>
    <mergeCell ref="A200:B200"/>
    <mergeCell ref="A201:B201"/>
    <mergeCell ref="A179:G179"/>
    <mergeCell ref="A180:G180"/>
    <mergeCell ref="A186:B186"/>
    <mergeCell ref="A187:G187"/>
    <mergeCell ref="A196:B196"/>
    <mergeCell ref="A197:B197"/>
    <mergeCell ref="A178:B178"/>
    <mergeCell ref="A140:G140"/>
    <mergeCell ref="A141:G141"/>
    <mergeCell ref="A148:B148"/>
    <mergeCell ref="A149:G149"/>
    <mergeCell ref="A157:B157"/>
    <mergeCell ref="A158:B158"/>
    <mergeCell ref="A159:G159"/>
    <mergeCell ref="A160:G160"/>
    <mergeCell ref="A167:B167"/>
    <mergeCell ref="A168:G168"/>
    <mergeCell ref="A177:B177"/>
    <mergeCell ref="A139:B139"/>
    <mergeCell ref="A103:G103"/>
    <mergeCell ref="A104:G104"/>
    <mergeCell ref="A110:B110"/>
    <mergeCell ref="A111:G111"/>
    <mergeCell ref="A118:B118"/>
    <mergeCell ref="A119:B119"/>
    <mergeCell ref="A120:G120"/>
    <mergeCell ref="A121:G121"/>
    <mergeCell ref="A128:B128"/>
    <mergeCell ref="A129:G129"/>
    <mergeCell ref="A138:B138"/>
    <mergeCell ref="A102:B102"/>
    <mergeCell ref="A65:G65"/>
    <mergeCell ref="A66:G66"/>
    <mergeCell ref="A72:B72"/>
    <mergeCell ref="A73:G73"/>
    <mergeCell ref="A81:B81"/>
    <mergeCell ref="A82:B82"/>
    <mergeCell ref="A83:G83"/>
    <mergeCell ref="A84:G84"/>
    <mergeCell ref="A91:B91"/>
    <mergeCell ref="A92:G92"/>
    <mergeCell ref="A101:B101"/>
    <mergeCell ref="A64:B64"/>
    <mergeCell ref="A27:G27"/>
    <mergeCell ref="A28:G28"/>
    <mergeCell ref="A35:B35"/>
    <mergeCell ref="A36:G36"/>
    <mergeCell ref="A45:B45"/>
    <mergeCell ref="A46:B46"/>
    <mergeCell ref="A47:G47"/>
    <mergeCell ref="A48:G48"/>
    <mergeCell ref="A55:B55"/>
    <mergeCell ref="A56:G56"/>
    <mergeCell ref="A63:B63"/>
    <mergeCell ref="A26:B26"/>
    <mergeCell ref="A7:G7"/>
    <mergeCell ref="A8:G8"/>
    <mergeCell ref="A15:B15"/>
    <mergeCell ref="A16:G16"/>
    <mergeCell ref="A25:B25"/>
  </mergeCells>
  <pageMargins left="0.7" right="0.7" top="0.75" bottom="0.75" header="0.3" footer="0.3"/>
  <pageSetup paperSize="9" scale="64" orientation="portrait" r:id="rId1"/>
  <rowBreaks count="4" manualBreakCount="4">
    <brk id="46" max="16383" man="1"/>
    <brk id="82" max="16383" man="1"/>
    <brk id="119" max="16383" man="1"/>
    <brk id="1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ПОЛНЫЙ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Сеть техники</cp:lastModifiedBy>
  <cp:lastPrinted>2023-09-04T10:00:57Z</cp:lastPrinted>
  <dcterms:created xsi:type="dcterms:W3CDTF">2023-01-09T11:08:00Z</dcterms:created>
  <dcterms:modified xsi:type="dcterms:W3CDTF">2023-09-04T10:01:55Z</dcterms:modified>
</cp:coreProperties>
</file>